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SINESS\PURCHASING MASTER\Cooperative Bids\Printing Services\B25-5000A - Calendars\Bid Docs\"/>
    </mc:Choice>
  </mc:AlternateContent>
  <xr:revisionPtr revIDLastSave="0" documentId="13_ncr:1_{8B57B747-046A-493F-82AE-125146C200AE}" xr6:coauthVersionLast="47" xr6:coauthVersionMax="47" xr10:uidLastSave="{00000000-0000-0000-0000-000000000000}"/>
  <bookViews>
    <workbookView xWindow="-28920" yWindow="-120" windowWidth="29040" windowHeight="15840" tabRatio="601" xr2:uid="{0E776AEA-660C-4260-BE4A-A4F29407759C}"/>
  </bookViews>
  <sheets>
    <sheet name="Sheet1" sheetId="1" r:id="rId1"/>
  </sheets>
  <definedNames>
    <definedName name="_xlnm.Print_Area" localSheetId="0">Sheet1!$B$1:$O$99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O80" i="1"/>
  <c r="O69" i="1"/>
  <c r="O57" i="1"/>
  <c r="O45" i="1"/>
  <c r="O34" i="1"/>
  <c r="O22" i="1"/>
  <c r="K80" i="1"/>
  <c r="K69" i="1"/>
  <c r="K57" i="1"/>
  <c r="K45" i="1"/>
  <c r="K34" i="1"/>
  <c r="K10" i="1"/>
  <c r="O92" i="1" l="1"/>
  <c r="K92" i="1"/>
</calcChain>
</file>

<file path=xl/sharedStrings.xml><?xml version="1.0" encoding="utf-8"?>
<sst xmlns="http://schemas.openxmlformats.org/spreadsheetml/2006/main" count="193" uniqueCount="73">
  <si>
    <t xml:space="preserve">Center for Instruction, Technology &amp; Innovation (CiTi) </t>
  </si>
  <si>
    <t>179 County Route 64</t>
  </si>
  <si>
    <t>Mexico, NY 13114</t>
  </si>
  <si>
    <t>Line #</t>
  </si>
  <si>
    <t>Project Specs</t>
  </si>
  <si>
    <t>Description</t>
  </si>
  <si>
    <t>Approx. Number of Orders per Year</t>
  </si>
  <si>
    <t>Cost per 1000</t>
  </si>
  <si>
    <t>Delivery Charge</t>
  </si>
  <si>
    <r>
      <t xml:space="preserve">Total
</t>
    </r>
    <r>
      <rPr>
        <i/>
        <sz val="9"/>
        <rFont val="Arial"/>
        <family val="2"/>
      </rPr>
      <t>(Column A [divided by 1,000] x Column B + Column C)</t>
    </r>
  </si>
  <si>
    <r>
      <t xml:space="preserve">Total
</t>
    </r>
    <r>
      <rPr>
        <i/>
        <sz val="9"/>
        <rFont val="Arial"/>
        <family val="2"/>
      </rPr>
      <t>(Column A [divided by 1,000] x Column D + Column E)</t>
    </r>
  </si>
  <si>
    <t>Column A</t>
  </si>
  <si>
    <t>Column B</t>
  </si>
  <si>
    <t>Column C</t>
  </si>
  <si>
    <t>Column D</t>
  </si>
  <si>
    <t>Column E</t>
  </si>
  <si>
    <t>Type</t>
  </si>
  <si>
    <t>Calendar</t>
  </si>
  <si>
    <t>Paper Size</t>
  </si>
  <si>
    <t xml:space="preserve">11" x 17" </t>
  </si>
  <si>
    <t>8.5" x 11"</t>
  </si>
  <si>
    <t>Pages</t>
  </si>
  <si>
    <t>Ink</t>
  </si>
  <si>
    <t>Bindery</t>
  </si>
  <si>
    <t>Saddle stitched</t>
  </si>
  <si>
    <t>Other</t>
  </si>
  <si>
    <t>Drill Hole</t>
  </si>
  <si>
    <t>Notes</t>
  </si>
  <si>
    <t>Bundled by 20 Count</t>
  </si>
  <si>
    <t>Deliver to</t>
  </si>
  <si>
    <t>CiTi Print Shop, Appropriate Post Office (in Oswego County) or District Office of a School District in Oswego County</t>
  </si>
  <si>
    <t>OSW - 3,700</t>
  </si>
  <si>
    <t>HAN - 2,800</t>
  </si>
  <si>
    <t>PHX - 2,000</t>
  </si>
  <si>
    <r>
      <t>TOTAL</t>
    </r>
    <r>
      <rPr>
        <sz val="11"/>
        <rFont val="Arial"/>
        <family val="2"/>
      </rPr>
      <t xml:space="preserve"> (Standard Delivery)</t>
    </r>
  </si>
  <si>
    <r>
      <t xml:space="preserve">TOTAL </t>
    </r>
    <r>
      <rPr>
        <sz val="11"/>
        <rFont val="Arial"/>
        <family val="2"/>
      </rPr>
      <t>(Rush Delivery)</t>
    </r>
  </si>
  <si>
    <t>Rate per Hour</t>
  </si>
  <si>
    <t>Number of Business Days:</t>
  </si>
  <si>
    <r>
      <rPr>
        <b/>
        <i/>
        <sz val="12"/>
        <rFont val="Arial"/>
        <family val="2"/>
      </rPr>
      <t xml:space="preserve">Can you provide Mail Preparation/Processing Services for CALENDARS? </t>
    </r>
    <r>
      <rPr>
        <i/>
        <sz val="12"/>
        <rFont val="Arial"/>
        <family val="2"/>
      </rPr>
      <t xml:space="preserve">
</t>
    </r>
    <r>
      <rPr>
        <i/>
        <sz val="11"/>
        <rFont val="Arial"/>
        <family val="2"/>
      </rPr>
      <t xml:space="preserve">Defined as: Bagging for bulk saturation or individually ink jet addressed. Bundled into trays/sacks/bags. Postage fees verified with USPS and completed USPS forms. Not to include postage fee. </t>
    </r>
  </si>
  <si>
    <t>Please Declare 
(YES or NO):</t>
  </si>
  <si>
    <t>District</t>
  </si>
  <si>
    <t>APW - 3,500</t>
  </si>
  <si>
    <t>CSQ - 2,250</t>
  </si>
  <si>
    <t>MEX - 5,900</t>
  </si>
  <si>
    <t>PUL - 4,400</t>
  </si>
  <si>
    <t>Lot A - Calendars</t>
  </si>
  <si>
    <t>Paper Stock</t>
  </si>
  <si>
    <t>Inside Pages: 24# White Offset</t>
  </si>
  <si>
    <t>Cover: 80# Gloss</t>
  </si>
  <si>
    <t>Brett Halliday at the Central Square Central School District Shipping &amp; Receiving Department (Central Square, NY)</t>
  </si>
  <si>
    <t>28 plus Cover (or 32 Total Pages)</t>
  </si>
  <si>
    <t>No. of Pages</t>
  </si>
  <si>
    <t>Finished Size</t>
  </si>
  <si>
    <t>24 plus Cover (or 28 Total Pages)</t>
  </si>
  <si>
    <t>Full Color (all pages)</t>
  </si>
  <si>
    <t>80# Gloss (ALL PAGES, inside and cover)</t>
  </si>
  <si>
    <t>Inside Pages: #70 Opaque Smooth Text</t>
  </si>
  <si>
    <t>4,300
District: 
Pulaski Academy &amp; CSD</t>
  </si>
  <si>
    <t xml:space="preserve">Inside Pages: 70# Opaque Smooth </t>
  </si>
  <si>
    <t>32 plus Cover (or 36 Total Pages)</t>
  </si>
  <si>
    <t>3,700
District: 
APW CSD</t>
  </si>
  <si>
    <t xml:space="preserve">
3,200
District: 
Central Square CSD</t>
  </si>
  <si>
    <t>BID for STANDARD DELIVERY</t>
  </si>
  <si>
    <t>BID for RUSH ORDERS</t>
  </si>
  <si>
    <t>Bid B25-5000A - Printed Calendars</t>
  </si>
  <si>
    <t>4,000
District:
Oswego City SD</t>
  </si>
  <si>
    <t>2,000
District: 
Phoenix CSD</t>
  </si>
  <si>
    <t>5,100
District: Mexico Academy &amp; CSD</t>
  </si>
  <si>
    <t>Vendor Name:</t>
  </si>
  <si>
    <t>2,750
District:
Hannibal CSD</t>
  </si>
  <si>
    <r>
      <t xml:space="preserve">Approximate Order Size  
</t>
    </r>
    <r>
      <rPr>
        <sz val="9"/>
        <rFont val="Arial"/>
        <family val="2"/>
      </rPr>
      <t>(see Printing Services Instructions "PRICING #46")</t>
    </r>
  </si>
  <si>
    <r>
      <rPr>
        <b/>
        <i/>
        <sz val="12"/>
        <rFont val="Arial"/>
        <family val="2"/>
      </rPr>
      <t xml:space="preserve">What is the per hour fee for File Manipulation Services for CALENDARS? </t>
    </r>
    <r>
      <rPr>
        <i/>
        <sz val="12"/>
        <rFont val="Arial"/>
        <family val="2"/>
      </rPr>
      <t xml:space="preserve">
</t>
    </r>
    <r>
      <rPr>
        <i/>
        <sz val="11"/>
        <rFont val="Arial"/>
        <family val="2"/>
      </rPr>
      <t>Fee to alter, edit or change a portion of the original/native file (if requested by CiTi).
See Instructions and Special Conditions #53 for more details.</t>
    </r>
  </si>
  <si>
    <r>
      <rPr>
        <b/>
        <i/>
        <sz val="12"/>
        <rFont val="Arial"/>
        <family val="2"/>
      </rPr>
      <t xml:space="preserve">What is the Standard Production/Delivery Time for CALENDARS? </t>
    </r>
    <r>
      <rPr>
        <i/>
        <sz val="12"/>
        <rFont val="Arial"/>
        <family val="2"/>
      </rPr>
      <t xml:space="preserve">
</t>
    </r>
    <r>
      <rPr>
        <i/>
        <sz val="11"/>
        <rFont val="Arial"/>
        <family val="2"/>
      </rPr>
      <t>The number of business days from proof approval to complete and deliver the calendar. See Instructions and Special Conditions #44 for more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</si>
</sst>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44" fontId="2" fillId="2" borderId="1" xfId="1" applyFont="1" applyFill="1" applyBorder="1" applyAlignment="1">
      <alignment horizontal="right" vertical="center"/>
    </xf>
    <xf numFmtId="44" fontId="2" fillId="2" borderId="1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44" fontId="8" fillId="0" borderId="16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44" fontId="3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center"/>
    </xf>
    <xf numFmtId="0" fontId="17" fillId="0" borderId="9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6" fillId="0" borderId="0" xfId="0" applyFont="1"/>
    <xf numFmtId="0" fontId="2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8" xfId="1" applyFont="1" applyFill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9900"/>
      <color rgb="FFCC66FF"/>
      <color rgb="FFFF6699"/>
      <color rgb="FFFFCCFF"/>
      <color rgb="FFFF66CC"/>
      <color rgb="FFFFFFFF"/>
      <color rgb="FFFFCC99"/>
      <color rgb="FF660066"/>
      <color rgb="FFCC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B52D-8220-4CF0-B6C7-7E61E8EB21AC}">
  <sheetPr>
    <pageSetUpPr fitToPage="1"/>
  </sheetPr>
  <dimension ref="A1:O113"/>
  <sheetViews>
    <sheetView tabSelected="1" view="pageBreakPreview" topLeftCell="B80" zoomScale="90" zoomScaleNormal="100" zoomScaleSheetLayoutView="90" workbookViewId="0">
      <selection activeCell="I96" sqref="I96"/>
    </sheetView>
  </sheetViews>
  <sheetFormatPr defaultRowHeight="12.75" x14ac:dyDescent="0.25"/>
  <cols>
    <col min="1" max="1" width="16.7109375" style="1" hidden="1" customWidth="1"/>
    <col min="2" max="2" width="7.42578125" style="4" customWidth="1"/>
    <col min="3" max="3" width="19.7109375" style="49" customWidth="1"/>
    <col min="4" max="5" width="9.140625" style="6"/>
    <col min="6" max="6" width="56.85546875" style="6" customWidth="1"/>
    <col min="7" max="7" width="16.5703125" style="4" customWidth="1"/>
    <col min="8" max="8" width="9.42578125" style="4" customWidth="1"/>
    <col min="9" max="10" width="13.85546875" style="1" customWidth="1"/>
    <col min="11" max="11" width="20" style="1" customWidth="1"/>
    <col min="12" max="12" width="1.7109375" style="50" customWidth="1"/>
    <col min="13" max="14" width="13.42578125" style="1" customWidth="1"/>
    <col min="15" max="15" width="20" style="1" customWidth="1"/>
    <col min="16" max="22" width="9.140625" style="1" customWidth="1"/>
    <col min="23" max="207" width="9.140625" style="1"/>
    <col min="208" max="208" width="23.140625" style="1" customWidth="1"/>
    <col min="209" max="209" width="7.42578125" style="1" customWidth="1"/>
    <col min="210" max="210" width="19.7109375" style="1" customWidth="1"/>
    <col min="211" max="212" width="9.140625" style="1"/>
    <col min="213" max="213" width="79.5703125" style="1" customWidth="1"/>
    <col min="214" max="214" width="15.7109375" style="1" customWidth="1"/>
    <col min="215" max="215" width="9.42578125" style="1" customWidth="1"/>
    <col min="216" max="217" width="13.85546875" style="1" customWidth="1"/>
    <col min="218" max="218" width="14.5703125" style="1" customWidth="1"/>
    <col min="219" max="219" width="1.7109375" style="1" customWidth="1"/>
    <col min="220" max="221" width="13.42578125" style="1" customWidth="1"/>
    <col min="222" max="222" width="14.7109375" style="1" customWidth="1"/>
    <col min="223" max="463" width="9.140625" style="1"/>
    <col min="464" max="464" width="23.140625" style="1" customWidth="1"/>
    <col min="465" max="465" width="7.42578125" style="1" customWidth="1"/>
    <col min="466" max="466" width="19.7109375" style="1" customWidth="1"/>
    <col min="467" max="468" width="9.140625" style="1"/>
    <col min="469" max="469" width="79.5703125" style="1" customWidth="1"/>
    <col min="470" max="470" width="15.7109375" style="1" customWidth="1"/>
    <col min="471" max="471" width="9.42578125" style="1" customWidth="1"/>
    <col min="472" max="473" width="13.85546875" style="1" customWidth="1"/>
    <col min="474" max="474" width="14.5703125" style="1" customWidth="1"/>
    <col min="475" max="475" width="1.7109375" style="1" customWidth="1"/>
    <col min="476" max="477" width="13.42578125" style="1" customWidth="1"/>
    <col min="478" max="478" width="14.7109375" style="1" customWidth="1"/>
    <col min="479" max="719" width="9.140625" style="1"/>
    <col min="720" max="720" width="23.140625" style="1" customWidth="1"/>
    <col min="721" max="721" width="7.42578125" style="1" customWidth="1"/>
    <col min="722" max="722" width="19.7109375" style="1" customWidth="1"/>
    <col min="723" max="724" width="9.140625" style="1"/>
    <col min="725" max="725" width="79.5703125" style="1" customWidth="1"/>
    <col min="726" max="726" width="15.7109375" style="1" customWidth="1"/>
    <col min="727" max="727" width="9.42578125" style="1" customWidth="1"/>
    <col min="728" max="729" width="13.85546875" style="1" customWidth="1"/>
    <col min="730" max="730" width="14.5703125" style="1" customWidth="1"/>
    <col min="731" max="731" width="1.7109375" style="1" customWidth="1"/>
    <col min="732" max="733" width="13.42578125" style="1" customWidth="1"/>
    <col min="734" max="734" width="14.7109375" style="1" customWidth="1"/>
    <col min="735" max="975" width="9.140625" style="1"/>
    <col min="976" max="976" width="23.140625" style="1" customWidth="1"/>
    <col min="977" max="977" width="7.42578125" style="1" customWidth="1"/>
    <col min="978" max="978" width="19.7109375" style="1" customWidth="1"/>
    <col min="979" max="980" width="9.140625" style="1"/>
    <col min="981" max="981" width="79.5703125" style="1" customWidth="1"/>
    <col min="982" max="982" width="15.7109375" style="1" customWidth="1"/>
    <col min="983" max="983" width="9.42578125" style="1" customWidth="1"/>
    <col min="984" max="985" width="13.85546875" style="1" customWidth="1"/>
    <col min="986" max="986" width="14.5703125" style="1" customWidth="1"/>
    <col min="987" max="987" width="1.7109375" style="1" customWidth="1"/>
    <col min="988" max="989" width="13.42578125" style="1" customWidth="1"/>
    <col min="990" max="990" width="14.7109375" style="1" customWidth="1"/>
    <col min="991" max="1231" width="9.140625" style="1"/>
    <col min="1232" max="1232" width="23.140625" style="1" customWidth="1"/>
    <col min="1233" max="1233" width="7.42578125" style="1" customWidth="1"/>
    <col min="1234" max="1234" width="19.7109375" style="1" customWidth="1"/>
    <col min="1235" max="1236" width="9.140625" style="1"/>
    <col min="1237" max="1237" width="79.5703125" style="1" customWidth="1"/>
    <col min="1238" max="1238" width="15.7109375" style="1" customWidth="1"/>
    <col min="1239" max="1239" width="9.42578125" style="1" customWidth="1"/>
    <col min="1240" max="1241" width="13.85546875" style="1" customWidth="1"/>
    <col min="1242" max="1242" width="14.5703125" style="1" customWidth="1"/>
    <col min="1243" max="1243" width="1.7109375" style="1" customWidth="1"/>
    <col min="1244" max="1245" width="13.42578125" style="1" customWidth="1"/>
    <col min="1246" max="1246" width="14.7109375" style="1" customWidth="1"/>
    <col min="1247" max="1487" width="9.140625" style="1"/>
    <col min="1488" max="1488" width="23.140625" style="1" customWidth="1"/>
    <col min="1489" max="1489" width="7.42578125" style="1" customWidth="1"/>
    <col min="1490" max="1490" width="19.7109375" style="1" customWidth="1"/>
    <col min="1491" max="1492" width="9.140625" style="1"/>
    <col min="1493" max="1493" width="79.5703125" style="1" customWidth="1"/>
    <col min="1494" max="1494" width="15.7109375" style="1" customWidth="1"/>
    <col min="1495" max="1495" width="9.42578125" style="1" customWidth="1"/>
    <col min="1496" max="1497" width="13.85546875" style="1" customWidth="1"/>
    <col min="1498" max="1498" width="14.5703125" style="1" customWidth="1"/>
    <col min="1499" max="1499" width="1.7109375" style="1" customWidth="1"/>
    <col min="1500" max="1501" width="13.42578125" style="1" customWidth="1"/>
    <col min="1502" max="1502" width="14.7109375" style="1" customWidth="1"/>
    <col min="1503" max="1743" width="9.140625" style="1"/>
    <col min="1744" max="1744" width="23.140625" style="1" customWidth="1"/>
    <col min="1745" max="1745" width="7.42578125" style="1" customWidth="1"/>
    <col min="1746" max="1746" width="19.7109375" style="1" customWidth="1"/>
    <col min="1747" max="1748" width="9.140625" style="1"/>
    <col min="1749" max="1749" width="79.5703125" style="1" customWidth="1"/>
    <col min="1750" max="1750" width="15.7109375" style="1" customWidth="1"/>
    <col min="1751" max="1751" width="9.42578125" style="1" customWidth="1"/>
    <col min="1752" max="1753" width="13.85546875" style="1" customWidth="1"/>
    <col min="1754" max="1754" width="14.5703125" style="1" customWidth="1"/>
    <col min="1755" max="1755" width="1.7109375" style="1" customWidth="1"/>
    <col min="1756" max="1757" width="13.42578125" style="1" customWidth="1"/>
    <col min="1758" max="1758" width="14.7109375" style="1" customWidth="1"/>
    <col min="1759" max="1999" width="9.140625" style="1"/>
    <col min="2000" max="2000" width="23.140625" style="1" customWidth="1"/>
    <col min="2001" max="2001" width="7.42578125" style="1" customWidth="1"/>
    <col min="2002" max="2002" width="19.7109375" style="1" customWidth="1"/>
    <col min="2003" max="2004" width="9.140625" style="1"/>
    <col min="2005" max="2005" width="79.5703125" style="1" customWidth="1"/>
    <col min="2006" max="2006" width="15.7109375" style="1" customWidth="1"/>
    <col min="2007" max="2007" width="9.42578125" style="1" customWidth="1"/>
    <col min="2008" max="2009" width="13.85546875" style="1" customWidth="1"/>
    <col min="2010" max="2010" width="14.5703125" style="1" customWidth="1"/>
    <col min="2011" max="2011" width="1.7109375" style="1" customWidth="1"/>
    <col min="2012" max="2013" width="13.42578125" style="1" customWidth="1"/>
    <col min="2014" max="2014" width="14.7109375" style="1" customWidth="1"/>
    <col min="2015" max="2255" width="9.140625" style="1"/>
    <col min="2256" max="2256" width="23.140625" style="1" customWidth="1"/>
    <col min="2257" max="2257" width="7.42578125" style="1" customWidth="1"/>
    <col min="2258" max="2258" width="19.7109375" style="1" customWidth="1"/>
    <col min="2259" max="2260" width="9.140625" style="1"/>
    <col min="2261" max="2261" width="79.5703125" style="1" customWidth="1"/>
    <col min="2262" max="2262" width="15.7109375" style="1" customWidth="1"/>
    <col min="2263" max="2263" width="9.42578125" style="1" customWidth="1"/>
    <col min="2264" max="2265" width="13.85546875" style="1" customWidth="1"/>
    <col min="2266" max="2266" width="14.5703125" style="1" customWidth="1"/>
    <col min="2267" max="2267" width="1.7109375" style="1" customWidth="1"/>
    <col min="2268" max="2269" width="13.42578125" style="1" customWidth="1"/>
    <col min="2270" max="2270" width="14.7109375" style="1" customWidth="1"/>
    <col min="2271" max="2511" width="9.140625" style="1"/>
    <col min="2512" max="2512" width="23.140625" style="1" customWidth="1"/>
    <col min="2513" max="2513" width="7.42578125" style="1" customWidth="1"/>
    <col min="2514" max="2514" width="19.7109375" style="1" customWidth="1"/>
    <col min="2515" max="2516" width="9.140625" style="1"/>
    <col min="2517" max="2517" width="79.5703125" style="1" customWidth="1"/>
    <col min="2518" max="2518" width="15.7109375" style="1" customWidth="1"/>
    <col min="2519" max="2519" width="9.42578125" style="1" customWidth="1"/>
    <col min="2520" max="2521" width="13.85546875" style="1" customWidth="1"/>
    <col min="2522" max="2522" width="14.5703125" style="1" customWidth="1"/>
    <col min="2523" max="2523" width="1.7109375" style="1" customWidth="1"/>
    <col min="2524" max="2525" width="13.42578125" style="1" customWidth="1"/>
    <col min="2526" max="2526" width="14.7109375" style="1" customWidth="1"/>
    <col min="2527" max="2767" width="9.140625" style="1"/>
    <col min="2768" max="2768" width="23.140625" style="1" customWidth="1"/>
    <col min="2769" max="2769" width="7.42578125" style="1" customWidth="1"/>
    <col min="2770" max="2770" width="19.7109375" style="1" customWidth="1"/>
    <col min="2771" max="2772" width="9.140625" style="1"/>
    <col min="2773" max="2773" width="79.5703125" style="1" customWidth="1"/>
    <col min="2774" max="2774" width="15.7109375" style="1" customWidth="1"/>
    <col min="2775" max="2775" width="9.42578125" style="1" customWidth="1"/>
    <col min="2776" max="2777" width="13.85546875" style="1" customWidth="1"/>
    <col min="2778" max="2778" width="14.5703125" style="1" customWidth="1"/>
    <col min="2779" max="2779" width="1.7109375" style="1" customWidth="1"/>
    <col min="2780" max="2781" width="13.42578125" style="1" customWidth="1"/>
    <col min="2782" max="2782" width="14.7109375" style="1" customWidth="1"/>
    <col min="2783" max="3023" width="9.140625" style="1"/>
    <col min="3024" max="3024" width="23.140625" style="1" customWidth="1"/>
    <col min="3025" max="3025" width="7.42578125" style="1" customWidth="1"/>
    <col min="3026" max="3026" width="19.7109375" style="1" customWidth="1"/>
    <col min="3027" max="3028" width="9.140625" style="1"/>
    <col min="3029" max="3029" width="79.5703125" style="1" customWidth="1"/>
    <col min="3030" max="3030" width="15.7109375" style="1" customWidth="1"/>
    <col min="3031" max="3031" width="9.42578125" style="1" customWidth="1"/>
    <col min="3032" max="3033" width="13.85546875" style="1" customWidth="1"/>
    <col min="3034" max="3034" width="14.5703125" style="1" customWidth="1"/>
    <col min="3035" max="3035" width="1.7109375" style="1" customWidth="1"/>
    <col min="3036" max="3037" width="13.42578125" style="1" customWidth="1"/>
    <col min="3038" max="3038" width="14.7109375" style="1" customWidth="1"/>
    <col min="3039" max="3279" width="9.140625" style="1"/>
    <col min="3280" max="3280" width="23.140625" style="1" customWidth="1"/>
    <col min="3281" max="3281" width="7.42578125" style="1" customWidth="1"/>
    <col min="3282" max="3282" width="19.7109375" style="1" customWidth="1"/>
    <col min="3283" max="3284" width="9.140625" style="1"/>
    <col min="3285" max="3285" width="79.5703125" style="1" customWidth="1"/>
    <col min="3286" max="3286" width="15.7109375" style="1" customWidth="1"/>
    <col min="3287" max="3287" width="9.42578125" style="1" customWidth="1"/>
    <col min="3288" max="3289" width="13.85546875" style="1" customWidth="1"/>
    <col min="3290" max="3290" width="14.5703125" style="1" customWidth="1"/>
    <col min="3291" max="3291" width="1.7109375" style="1" customWidth="1"/>
    <col min="3292" max="3293" width="13.42578125" style="1" customWidth="1"/>
    <col min="3294" max="3294" width="14.7109375" style="1" customWidth="1"/>
    <col min="3295" max="3535" width="9.140625" style="1"/>
    <col min="3536" max="3536" width="23.140625" style="1" customWidth="1"/>
    <col min="3537" max="3537" width="7.42578125" style="1" customWidth="1"/>
    <col min="3538" max="3538" width="19.7109375" style="1" customWidth="1"/>
    <col min="3539" max="3540" width="9.140625" style="1"/>
    <col min="3541" max="3541" width="79.5703125" style="1" customWidth="1"/>
    <col min="3542" max="3542" width="15.7109375" style="1" customWidth="1"/>
    <col min="3543" max="3543" width="9.42578125" style="1" customWidth="1"/>
    <col min="3544" max="3545" width="13.85546875" style="1" customWidth="1"/>
    <col min="3546" max="3546" width="14.5703125" style="1" customWidth="1"/>
    <col min="3547" max="3547" width="1.7109375" style="1" customWidth="1"/>
    <col min="3548" max="3549" width="13.42578125" style="1" customWidth="1"/>
    <col min="3550" max="3550" width="14.7109375" style="1" customWidth="1"/>
    <col min="3551" max="3791" width="9.140625" style="1"/>
    <col min="3792" max="3792" width="23.140625" style="1" customWidth="1"/>
    <col min="3793" max="3793" width="7.42578125" style="1" customWidth="1"/>
    <col min="3794" max="3794" width="19.7109375" style="1" customWidth="1"/>
    <col min="3795" max="3796" width="9.140625" style="1"/>
    <col min="3797" max="3797" width="79.5703125" style="1" customWidth="1"/>
    <col min="3798" max="3798" width="15.7109375" style="1" customWidth="1"/>
    <col min="3799" max="3799" width="9.42578125" style="1" customWidth="1"/>
    <col min="3800" max="3801" width="13.85546875" style="1" customWidth="1"/>
    <col min="3802" max="3802" width="14.5703125" style="1" customWidth="1"/>
    <col min="3803" max="3803" width="1.7109375" style="1" customWidth="1"/>
    <col min="3804" max="3805" width="13.42578125" style="1" customWidth="1"/>
    <col min="3806" max="3806" width="14.7109375" style="1" customWidth="1"/>
    <col min="3807" max="4047" width="9.140625" style="1"/>
    <col min="4048" max="4048" width="23.140625" style="1" customWidth="1"/>
    <col min="4049" max="4049" width="7.42578125" style="1" customWidth="1"/>
    <col min="4050" max="4050" width="19.7109375" style="1" customWidth="1"/>
    <col min="4051" max="4052" width="9.140625" style="1"/>
    <col min="4053" max="4053" width="79.5703125" style="1" customWidth="1"/>
    <col min="4054" max="4054" width="15.7109375" style="1" customWidth="1"/>
    <col min="4055" max="4055" width="9.42578125" style="1" customWidth="1"/>
    <col min="4056" max="4057" width="13.85546875" style="1" customWidth="1"/>
    <col min="4058" max="4058" width="14.5703125" style="1" customWidth="1"/>
    <col min="4059" max="4059" width="1.7109375" style="1" customWidth="1"/>
    <col min="4060" max="4061" width="13.42578125" style="1" customWidth="1"/>
    <col min="4062" max="4062" width="14.7109375" style="1" customWidth="1"/>
    <col min="4063" max="4303" width="9.140625" style="1"/>
    <col min="4304" max="4304" width="23.140625" style="1" customWidth="1"/>
    <col min="4305" max="4305" width="7.42578125" style="1" customWidth="1"/>
    <col min="4306" max="4306" width="19.7109375" style="1" customWidth="1"/>
    <col min="4307" max="4308" width="9.140625" style="1"/>
    <col min="4309" max="4309" width="79.5703125" style="1" customWidth="1"/>
    <col min="4310" max="4310" width="15.7109375" style="1" customWidth="1"/>
    <col min="4311" max="4311" width="9.42578125" style="1" customWidth="1"/>
    <col min="4312" max="4313" width="13.85546875" style="1" customWidth="1"/>
    <col min="4314" max="4314" width="14.5703125" style="1" customWidth="1"/>
    <col min="4315" max="4315" width="1.7109375" style="1" customWidth="1"/>
    <col min="4316" max="4317" width="13.42578125" style="1" customWidth="1"/>
    <col min="4318" max="4318" width="14.7109375" style="1" customWidth="1"/>
    <col min="4319" max="4559" width="9.140625" style="1"/>
    <col min="4560" max="4560" width="23.140625" style="1" customWidth="1"/>
    <col min="4561" max="4561" width="7.42578125" style="1" customWidth="1"/>
    <col min="4562" max="4562" width="19.7109375" style="1" customWidth="1"/>
    <col min="4563" max="4564" width="9.140625" style="1"/>
    <col min="4565" max="4565" width="79.5703125" style="1" customWidth="1"/>
    <col min="4566" max="4566" width="15.7109375" style="1" customWidth="1"/>
    <col min="4567" max="4567" width="9.42578125" style="1" customWidth="1"/>
    <col min="4568" max="4569" width="13.85546875" style="1" customWidth="1"/>
    <col min="4570" max="4570" width="14.5703125" style="1" customWidth="1"/>
    <col min="4571" max="4571" width="1.7109375" style="1" customWidth="1"/>
    <col min="4572" max="4573" width="13.42578125" style="1" customWidth="1"/>
    <col min="4574" max="4574" width="14.7109375" style="1" customWidth="1"/>
    <col min="4575" max="4815" width="9.140625" style="1"/>
    <col min="4816" max="4816" width="23.140625" style="1" customWidth="1"/>
    <col min="4817" max="4817" width="7.42578125" style="1" customWidth="1"/>
    <col min="4818" max="4818" width="19.7109375" style="1" customWidth="1"/>
    <col min="4819" max="4820" width="9.140625" style="1"/>
    <col min="4821" max="4821" width="79.5703125" style="1" customWidth="1"/>
    <col min="4822" max="4822" width="15.7109375" style="1" customWidth="1"/>
    <col min="4823" max="4823" width="9.42578125" style="1" customWidth="1"/>
    <col min="4824" max="4825" width="13.85546875" style="1" customWidth="1"/>
    <col min="4826" max="4826" width="14.5703125" style="1" customWidth="1"/>
    <col min="4827" max="4827" width="1.7109375" style="1" customWidth="1"/>
    <col min="4828" max="4829" width="13.42578125" style="1" customWidth="1"/>
    <col min="4830" max="4830" width="14.7109375" style="1" customWidth="1"/>
    <col min="4831" max="5071" width="9.140625" style="1"/>
    <col min="5072" max="5072" width="23.140625" style="1" customWidth="1"/>
    <col min="5073" max="5073" width="7.42578125" style="1" customWidth="1"/>
    <col min="5074" max="5074" width="19.7109375" style="1" customWidth="1"/>
    <col min="5075" max="5076" width="9.140625" style="1"/>
    <col min="5077" max="5077" width="79.5703125" style="1" customWidth="1"/>
    <col min="5078" max="5078" width="15.7109375" style="1" customWidth="1"/>
    <col min="5079" max="5079" width="9.42578125" style="1" customWidth="1"/>
    <col min="5080" max="5081" width="13.85546875" style="1" customWidth="1"/>
    <col min="5082" max="5082" width="14.5703125" style="1" customWidth="1"/>
    <col min="5083" max="5083" width="1.7109375" style="1" customWidth="1"/>
    <col min="5084" max="5085" width="13.42578125" style="1" customWidth="1"/>
    <col min="5086" max="5086" width="14.7109375" style="1" customWidth="1"/>
    <col min="5087" max="5327" width="9.140625" style="1"/>
    <col min="5328" max="5328" width="23.140625" style="1" customWidth="1"/>
    <col min="5329" max="5329" width="7.42578125" style="1" customWidth="1"/>
    <col min="5330" max="5330" width="19.7109375" style="1" customWidth="1"/>
    <col min="5331" max="5332" width="9.140625" style="1"/>
    <col min="5333" max="5333" width="79.5703125" style="1" customWidth="1"/>
    <col min="5334" max="5334" width="15.7109375" style="1" customWidth="1"/>
    <col min="5335" max="5335" width="9.42578125" style="1" customWidth="1"/>
    <col min="5336" max="5337" width="13.85546875" style="1" customWidth="1"/>
    <col min="5338" max="5338" width="14.5703125" style="1" customWidth="1"/>
    <col min="5339" max="5339" width="1.7109375" style="1" customWidth="1"/>
    <col min="5340" max="5341" width="13.42578125" style="1" customWidth="1"/>
    <col min="5342" max="5342" width="14.7109375" style="1" customWidth="1"/>
    <col min="5343" max="5583" width="9.140625" style="1"/>
    <col min="5584" max="5584" width="23.140625" style="1" customWidth="1"/>
    <col min="5585" max="5585" width="7.42578125" style="1" customWidth="1"/>
    <col min="5586" max="5586" width="19.7109375" style="1" customWidth="1"/>
    <col min="5587" max="5588" width="9.140625" style="1"/>
    <col min="5589" max="5589" width="79.5703125" style="1" customWidth="1"/>
    <col min="5590" max="5590" width="15.7109375" style="1" customWidth="1"/>
    <col min="5591" max="5591" width="9.42578125" style="1" customWidth="1"/>
    <col min="5592" max="5593" width="13.85546875" style="1" customWidth="1"/>
    <col min="5594" max="5594" width="14.5703125" style="1" customWidth="1"/>
    <col min="5595" max="5595" width="1.7109375" style="1" customWidth="1"/>
    <col min="5596" max="5597" width="13.42578125" style="1" customWidth="1"/>
    <col min="5598" max="5598" width="14.7109375" style="1" customWidth="1"/>
    <col min="5599" max="5839" width="9.140625" style="1"/>
    <col min="5840" max="5840" width="23.140625" style="1" customWidth="1"/>
    <col min="5841" max="5841" width="7.42578125" style="1" customWidth="1"/>
    <col min="5842" max="5842" width="19.7109375" style="1" customWidth="1"/>
    <col min="5843" max="5844" width="9.140625" style="1"/>
    <col min="5845" max="5845" width="79.5703125" style="1" customWidth="1"/>
    <col min="5846" max="5846" width="15.7109375" style="1" customWidth="1"/>
    <col min="5847" max="5847" width="9.42578125" style="1" customWidth="1"/>
    <col min="5848" max="5849" width="13.85546875" style="1" customWidth="1"/>
    <col min="5850" max="5850" width="14.5703125" style="1" customWidth="1"/>
    <col min="5851" max="5851" width="1.7109375" style="1" customWidth="1"/>
    <col min="5852" max="5853" width="13.42578125" style="1" customWidth="1"/>
    <col min="5854" max="5854" width="14.7109375" style="1" customWidth="1"/>
    <col min="5855" max="6095" width="9.140625" style="1"/>
    <col min="6096" max="6096" width="23.140625" style="1" customWidth="1"/>
    <col min="6097" max="6097" width="7.42578125" style="1" customWidth="1"/>
    <col min="6098" max="6098" width="19.7109375" style="1" customWidth="1"/>
    <col min="6099" max="6100" width="9.140625" style="1"/>
    <col min="6101" max="6101" width="79.5703125" style="1" customWidth="1"/>
    <col min="6102" max="6102" width="15.7109375" style="1" customWidth="1"/>
    <col min="6103" max="6103" width="9.42578125" style="1" customWidth="1"/>
    <col min="6104" max="6105" width="13.85546875" style="1" customWidth="1"/>
    <col min="6106" max="6106" width="14.5703125" style="1" customWidth="1"/>
    <col min="6107" max="6107" width="1.7109375" style="1" customWidth="1"/>
    <col min="6108" max="6109" width="13.42578125" style="1" customWidth="1"/>
    <col min="6110" max="6110" width="14.7109375" style="1" customWidth="1"/>
    <col min="6111" max="6351" width="9.140625" style="1"/>
    <col min="6352" max="6352" width="23.140625" style="1" customWidth="1"/>
    <col min="6353" max="6353" width="7.42578125" style="1" customWidth="1"/>
    <col min="6354" max="6354" width="19.7109375" style="1" customWidth="1"/>
    <col min="6355" max="6356" width="9.140625" style="1"/>
    <col min="6357" max="6357" width="79.5703125" style="1" customWidth="1"/>
    <col min="6358" max="6358" width="15.7109375" style="1" customWidth="1"/>
    <col min="6359" max="6359" width="9.42578125" style="1" customWidth="1"/>
    <col min="6360" max="6361" width="13.85546875" style="1" customWidth="1"/>
    <col min="6362" max="6362" width="14.5703125" style="1" customWidth="1"/>
    <col min="6363" max="6363" width="1.7109375" style="1" customWidth="1"/>
    <col min="6364" max="6365" width="13.42578125" style="1" customWidth="1"/>
    <col min="6366" max="6366" width="14.7109375" style="1" customWidth="1"/>
    <col min="6367" max="6607" width="9.140625" style="1"/>
    <col min="6608" max="6608" width="23.140625" style="1" customWidth="1"/>
    <col min="6609" max="6609" width="7.42578125" style="1" customWidth="1"/>
    <col min="6610" max="6610" width="19.7109375" style="1" customWidth="1"/>
    <col min="6611" max="6612" width="9.140625" style="1"/>
    <col min="6613" max="6613" width="79.5703125" style="1" customWidth="1"/>
    <col min="6614" max="6614" width="15.7109375" style="1" customWidth="1"/>
    <col min="6615" max="6615" width="9.42578125" style="1" customWidth="1"/>
    <col min="6616" max="6617" width="13.85546875" style="1" customWidth="1"/>
    <col min="6618" max="6618" width="14.5703125" style="1" customWidth="1"/>
    <col min="6619" max="6619" width="1.7109375" style="1" customWidth="1"/>
    <col min="6620" max="6621" width="13.42578125" style="1" customWidth="1"/>
    <col min="6622" max="6622" width="14.7109375" style="1" customWidth="1"/>
    <col min="6623" max="6863" width="9.140625" style="1"/>
    <col min="6864" max="6864" width="23.140625" style="1" customWidth="1"/>
    <col min="6865" max="6865" width="7.42578125" style="1" customWidth="1"/>
    <col min="6866" max="6866" width="19.7109375" style="1" customWidth="1"/>
    <col min="6867" max="6868" width="9.140625" style="1"/>
    <col min="6869" max="6869" width="79.5703125" style="1" customWidth="1"/>
    <col min="6870" max="6870" width="15.7109375" style="1" customWidth="1"/>
    <col min="6871" max="6871" width="9.42578125" style="1" customWidth="1"/>
    <col min="6872" max="6873" width="13.85546875" style="1" customWidth="1"/>
    <col min="6874" max="6874" width="14.5703125" style="1" customWidth="1"/>
    <col min="6875" max="6875" width="1.7109375" style="1" customWidth="1"/>
    <col min="6876" max="6877" width="13.42578125" style="1" customWidth="1"/>
    <col min="6878" max="6878" width="14.7109375" style="1" customWidth="1"/>
    <col min="6879" max="7119" width="9.140625" style="1"/>
    <col min="7120" max="7120" width="23.140625" style="1" customWidth="1"/>
    <col min="7121" max="7121" width="7.42578125" style="1" customWidth="1"/>
    <col min="7122" max="7122" width="19.7109375" style="1" customWidth="1"/>
    <col min="7123" max="7124" width="9.140625" style="1"/>
    <col min="7125" max="7125" width="79.5703125" style="1" customWidth="1"/>
    <col min="7126" max="7126" width="15.7109375" style="1" customWidth="1"/>
    <col min="7127" max="7127" width="9.42578125" style="1" customWidth="1"/>
    <col min="7128" max="7129" width="13.85546875" style="1" customWidth="1"/>
    <col min="7130" max="7130" width="14.5703125" style="1" customWidth="1"/>
    <col min="7131" max="7131" width="1.7109375" style="1" customWidth="1"/>
    <col min="7132" max="7133" width="13.42578125" style="1" customWidth="1"/>
    <col min="7134" max="7134" width="14.7109375" style="1" customWidth="1"/>
    <col min="7135" max="7375" width="9.140625" style="1"/>
    <col min="7376" max="7376" width="23.140625" style="1" customWidth="1"/>
    <col min="7377" max="7377" width="7.42578125" style="1" customWidth="1"/>
    <col min="7378" max="7378" width="19.7109375" style="1" customWidth="1"/>
    <col min="7379" max="7380" width="9.140625" style="1"/>
    <col min="7381" max="7381" width="79.5703125" style="1" customWidth="1"/>
    <col min="7382" max="7382" width="15.7109375" style="1" customWidth="1"/>
    <col min="7383" max="7383" width="9.42578125" style="1" customWidth="1"/>
    <col min="7384" max="7385" width="13.85546875" style="1" customWidth="1"/>
    <col min="7386" max="7386" width="14.5703125" style="1" customWidth="1"/>
    <col min="7387" max="7387" width="1.7109375" style="1" customWidth="1"/>
    <col min="7388" max="7389" width="13.42578125" style="1" customWidth="1"/>
    <col min="7390" max="7390" width="14.7109375" style="1" customWidth="1"/>
    <col min="7391" max="7631" width="9.140625" style="1"/>
    <col min="7632" max="7632" width="23.140625" style="1" customWidth="1"/>
    <col min="7633" max="7633" width="7.42578125" style="1" customWidth="1"/>
    <col min="7634" max="7634" width="19.7109375" style="1" customWidth="1"/>
    <col min="7635" max="7636" width="9.140625" style="1"/>
    <col min="7637" max="7637" width="79.5703125" style="1" customWidth="1"/>
    <col min="7638" max="7638" width="15.7109375" style="1" customWidth="1"/>
    <col min="7639" max="7639" width="9.42578125" style="1" customWidth="1"/>
    <col min="7640" max="7641" width="13.85546875" style="1" customWidth="1"/>
    <col min="7642" max="7642" width="14.5703125" style="1" customWidth="1"/>
    <col min="7643" max="7643" width="1.7109375" style="1" customWidth="1"/>
    <col min="7644" max="7645" width="13.42578125" style="1" customWidth="1"/>
    <col min="7646" max="7646" width="14.7109375" style="1" customWidth="1"/>
    <col min="7647" max="7887" width="9.140625" style="1"/>
    <col min="7888" max="7888" width="23.140625" style="1" customWidth="1"/>
    <col min="7889" max="7889" width="7.42578125" style="1" customWidth="1"/>
    <col min="7890" max="7890" width="19.7109375" style="1" customWidth="1"/>
    <col min="7891" max="7892" width="9.140625" style="1"/>
    <col min="7893" max="7893" width="79.5703125" style="1" customWidth="1"/>
    <col min="7894" max="7894" width="15.7109375" style="1" customWidth="1"/>
    <col min="7895" max="7895" width="9.42578125" style="1" customWidth="1"/>
    <col min="7896" max="7897" width="13.85546875" style="1" customWidth="1"/>
    <col min="7898" max="7898" width="14.5703125" style="1" customWidth="1"/>
    <col min="7899" max="7899" width="1.7109375" style="1" customWidth="1"/>
    <col min="7900" max="7901" width="13.42578125" style="1" customWidth="1"/>
    <col min="7902" max="7902" width="14.7109375" style="1" customWidth="1"/>
    <col min="7903" max="8143" width="9.140625" style="1"/>
    <col min="8144" max="8144" width="23.140625" style="1" customWidth="1"/>
    <col min="8145" max="8145" width="7.42578125" style="1" customWidth="1"/>
    <col min="8146" max="8146" width="19.7109375" style="1" customWidth="1"/>
    <col min="8147" max="8148" width="9.140625" style="1"/>
    <col min="8149" max="8149" width="79.5703125" style="1" customWidth="1"/>
    <col min="8150" max="8150" width="15.7109375" style="1" customWidth="1"/>
    <col min="8151" max="8151" width="9.42578125" style="1" customWidth="1"/>
    <col min="8152" max="8153" width="13.85546875" style="1" customWidth="1"/>
    <col min="8154" max="8154" width="14.5703125" style="1" customWidth="1"/>
    <col min="8155" max="8155" width="1.7109375" style="1" customWidth="1"/>
    <col min="8156" max="8157" width="13.42578125" style="1" customWidth="1"/>
    <col min="8158" max="8158" width="14.7109375" style="1" customWidth="1"/>
    <col min="8159" max="8399" width="9.140625" style="1"/>
    <col min="8400" max="8400" width="23.140625" style="1" customWidth="1"/>
    <col min="8401" max="8401" width="7.42578125" style="1" customWidth="1"/>
    <col min="8402" max="8402" width="19.7109375" style="1" customWidth="1"/>
    <col min="8403" max="8404" width="9.140625" style="1"/>
    <col min="8405" max="8405" width="79.5703125" style="1" customWidth="1"/>
    <col min="8406" max="8406" width="15.7109375" style="1" customWidth="1"/>
    <col min="8407" max="8407" width="9.42578125" style="1" customWidth="1"/>
    <col min="8408" max="8409" width="13.85546875" style="1" customWidth="1"/>
    <col min="8410" max="8410" width="14.5703125" style="1" customWidth="1"/>
    <col min="8411" max="8411" width="1.7109375" style="1" customWidth="1"/>
    <col min="8412" max="8413" width="13.42578125" style="1" customWidth="1"/>
    <col min="8414" max="8414" width="14.7109375" style="1" customWidth="1"/>
    <col min="8415" max="8655" width="9.140625" style="1"/>
    <col min="8656" max="8656" width="23.140625" style="1" customWidth="1"/>
    <col min="8657" max="8657" width="7.42578125" style="1" customWidth="1"/>
    <col min="8658" max="8658" width="19.7109375" style="1" customWidth="1"/>
    <col min="8659" max="8660" width="9.140625" style="1"/>
    <col min="8661" max="8661" width="79.5703125" style="1" customWidth="1"/>
    <col min="8662" max="8662" width="15.7109375" style="1" customWidth="1"/>
    <col min="8663" max="8663" width="9.42578125" style="1" customWidth="1"/>
    <col min="8664" max="8665" width="13.85546875" style="1" customWidth="1"/>
    <col min="8666" max="8666" width="14.5703125" style="1" customWidth="1"/>
    <col min="8667" max="8667" width="1.7109375" style="1" customWidth="1"/>
    <col min="8668" max="8669" width="13.42578125" style="1" customWidth="1"/>
    <col min="8670" max="8670" width="14.7109375" style="1" customWidth="1"/>
    <col min="8671" max="8911" width="9.140625" style="1"/>
    <col min="8912" max="8912" width="23.140625" style="1" customWidth="1"/>
    <col min="8913" max="8913" width="7.42578125" style="1" customWidth="1"/>
    <col min="8914" max="8914" width="19.7109375" style="1" customWidth="1"/>
    <col min="8915" max="8916" width="9.140625" style="1"/>
    <col min="8917" max="8917" width="79.5703125" style="1" customWidth="1"/>
    <col min="8918" max="8918" width="15.7109375" style="1" customWidth="1"/>
    <col min="8919" max="8919" width="9.42578125" style="1" customWidth="1"/>
    <col min="8920" max="8921" width="13.85546875" style="1" customWidth="1"/>
    <col min="8922" max="8922" width="14.5703125" style="1" customWidth="1"/>
    <col min="8923" max="8923" width="1.7109375" style="1" customWidth="1"/>
    <col min="8924" max="8925" width="13.42578125" style="1" customWidth="1"/>
    <col min="8926" max="8926" width="14.7109375" style="1" customWidth="1"/>
    <col min="8927" max="9167" width="9.140625" style="1"/>
    <col min="9168" max="9168" width="23.140625" style="1" customWidth="1"/>
    <col min="9169" max="9169" width="7.42578125" style="1" customWidth="1"/>
    <col min="9170" max="9170" width="19.7109375" style="1" customWidth="1"/>
    <col min="9171" max="9172" width="9.140625" style="1"/>
    <col min="9173" max="9173" width="79.5703125" style="1" customWidth="1"/>
    <col min="9174" max="9174" width="15.7109375" style="1" customWidth="1"/>
    <col min="9175" max="9175" width="9.42578125" style="1" customWidth="1"/>
    <col min="9176" max="9177" width="13.85546875" style="1" customWidth="1"/>
    <col min="9178" max="9178" width="14.5703125" style="1" customWidth="1"/>
    <col min="9179" max="9179" width="1.7109375" style="1" customWidth="1"/>
    <col min="9180" max="9181" width="13.42578125" style="1" customWidth="1"/>
    <col min="9182" max="9182" width="14.7109375" style="1" customWidth="1"/>
    <col min="9183" max="9423" width="9.140625" style="1"/>
    <col min="9424" max="9424" width="23.140625" style="1" customWidth="1"/>
    <col min="9425" max="9425" width="7.42578125" style="1" customWidth="1"/>
    <col min="9426" max="9426" width="19.7109375" style="1" customWidth="1"/>
    <col min="9427" max="9428" width="9.140625" style="1"/>
    <col min="9429" max="9429" width="79.5703125" style="1" customWidth="1"/>
    <col min="9430" max="9430" width="15.7109375" style="1" customWidth="1"/>
    <col min="9431" max="9431" width="9.42578125" style="1" customWidth="1"/>
    <col min="9432" max="9433" width="13.85546875" style="1" customWidth="1"/>
    <col min="9434" max="9434" width="14.5703125" style="1" customWidth="1"/>
    <col min="9435" max="9435" width="1.7109375" style="1" customWidth="1"/>
    <col min="9436" max="9437" width="13.42578125" style="1" customWidth="1"/>
    <col min="9438" max="9438" width="14.7109375" style="1" customWidth="1"/>
    <col min="9439" max="9679" width="9.140625" style="1"/>
    <col min="9680" max="9680" width="23.140625" style="1" customWidth="1"/>
    <col min="9681" max="9681" width="7.42578125" style="1" customWidth="1"/>
    <col min="9682" max="9682" width="19.7109375" style="1" customWidth="1"/>
    <col min="9683" max="9684" width="9.140625" style="1"/>
    <col min="9685" max="9685" width="79.5703125" style="1" customWidth="1"/>
    <col min="9686" max="9686" width="15.7109375" style="1" customWidth="1"/>
    <col min="9687" max="9687" width="9.42578125" style="1" customWidth="1"/>
    <col min="9688" max="9689" width="13.85546875" style="1" customWidth="1"/>
    <col min="9690" max="9690" width="14.5703125" style="1" customWidth="1"/>
    <col min="9691" max="9691" width="1.7109375" style="1" customWidth="1"/>
    <col min="9692" max="9693" width="13.42578125" style="1" customWidth="1"/>
    <col min="9694" max="9694" width="14.7109375" style="1" customWidth="1"/>
    <col min="9695" max="9935" width="9.140625" style="1"/>
    <col min="9936" max="9936" width="23.140625" style="1" customWidth="1"/>
    <col min="9937" max="9937" width="7.42578125" style="1" customWidth="1"/>
    <col min="9938" max="9938" width="19.7109375" style="1" customWidth="1"/>
    <col min="9939" max="9940" width="9.140625" style="1"/>
    <col min="9941" max="9941" width="79.5703125" style="1" customWidth="1"/>
    <col min="9942" max="9942" width="15.7109375" style="1" customWidth="1"/>
    <col min="9943" max="9943" width="9.42578125" style="1" customWidth="1"/>
    <col min="9944" max="9945" width="13.85546875" style="1" customWidth="1"/>
    <col min="9946" max="9946" width="14.5703125" style="1" customWidth="1"/>
    <col min="9947" max="9947" width="1.7109375" style="1" customWidth="1"/>
    <col min="9948" max="9949" width="13.42578125" style="1" customWidth="1"/>
    <col min="9950" max="9950" width="14.7109375" style="1" customWidth="1"/>
    <col min="9951" max="10191" width="9.140625" style="1"/>
    <col min="10192" max="10192" width="23.140625" style="1" customWidth="1"/>
    <col min="10193" max="10193" width="7.42578125" style="1" customWidth="1"/>
    <col min="10194" max="10194" width="19.7109375" style="1" customWidth="1"/>
    <col min="10195" max="10196" width="9.140625" style="1"/>
    <col min="10197" max="10197" width="79.5703125" style="1" customWidth="1"/>
    <col min="10198" max="10198" width="15.7109375" style="1" customWidth="1"/>
    <col min="10199" max="10199" width="9.42578125" style="1" customWidth="1"/>
    <col min="10200" max="10201" width="13.85546875" style="1" customWidth="1"/>
    <col min="10202" max="10202" width="14.5703125" style="1" customWidth="1"/>
    <col min="10203" max="10203" width="1.7109375" style="1" customWidth="1"/>
    <col min="10204" max="10205" width="13.42578125" style="1" customWidth="1"/>
    <col min="10206" max="10206" width="14.7109375" style="1" customWidth="1"/>
    <col min="10207" max="10447" width="9.140625" style="1"/>
    <col min="10448" max="10448" width="23.140625" style="1" customWidth="1"/>
    <col min="10449" max="10449" width="7.42578125" style="1" customWidth="1"/>
    <col min="10450" max="10450" width="19.7109375" style="1" customWidth="1"/>
    <col min="10451" max="10452" width="9.140625" style="1"/>
    <col min="10453" max="10453" width="79.5703125" style="1" customWidth="1"/>
    <col min="10454" max="10454" width="15.7109375" style="1" customWidth="1"/>
    <col min="10455" max="10455" width="9.42578125" style="1" customWidth="1"/>
    <col min="10456" max="10457" width="13.85546875" style="1" customWidth="1"/>
    <col min="10458" max="10458" width="14.5703125" style="1" customWidth="1"/>
    <col min="10459" max="10459" width="1.7109375" style="1" customWidth="1"/>
    <col min="10460" max="10461" width="13.42578125" style="1" customWidth="1"/>
    <col min="10462" max="10462" width="14.7109375" style="1" customWidth="1"/>
    <col min="10463" max="10703" width="9.140625" style="1"/>
    <col min="10704" max="10704" width="23.140625" style="1" customWidth="1"/>
    <col min="10705" max="10705" width="7.42578125" style="1" customWidth="1"/>
    <col min="10706" max="10706" width="19.7109375" style="1" customWidth="1"/>
    <col min="10707" max="10708" width="9.140625" style="1"/>
    <col min="10709" max="10709" width="79.5703125" style="1" customWidth="1"/>
    <col min="10710" max="10710" width="15.7109375" style="1" customWidth="1"/>
    <col min="10711" max="10711" width="9.42578125" style="1" customWidth="1"/>
    <col min="10712" max="10713" width="13.85546875" style="1" customWidth="1"/>
    <col min="10714" max="10714" width="14.5703125" style="1" customWidth="1"/>
    <col min="10715" max="10715" width="1.7109375" style="1" customWidth="1"/>
    <col min="10716" max="10717" width="13.42578125" style="1" customWidth="1"/>
    <col min="10718" max="10718" width="14.7109375" style="1" customWidth="1"/>
    <col min="10719" max="10959" width="9.140625" style="1"/>
    <col min="10960" max="10960" width="23.140625" style="1" customWidth="1"/>
    <col min="10961" max="10961" width="7.42578125" style="1" customWidth="1"/>
    <col min="10962" max="10962" width="19.7109375" style="1" customWidth="1"/>
    <col min="10963" max="10964" width="9.140625" style="1"/>
    <col min="10965" max="10965" width="79.5703125" style="1" customWidth="1"/>
    <col min="10966" max="10966" width="15.7109375" style="1" customWidth="1"/>
    <col min="10967" max="10967" width="9.42578125" style="1" customWidth="1"/>
    <col min="10968" max="10969" width="13.85546875" style="1" customWidth="1"/>
    <col min="10970" max="10970" width="14.5703125" style="1" customWidth="1"/>
    <col min="10971" max="10971" width="1.7109375" style="1" customWidth="1"/>
    <col min="10972" max="10973" width="13.42578125" style="1" customWidth="1"/>
    <col min="10974" max="10974" width="14.7109375" style="1" customWidth="1"/>
    <col min="10975" max="11215" width="9.140625" style="1"/>
    <col min="11216" max="11216" width="23.140625" style="1" customWidth="1"/>
    <col min="11217" max="11217" width="7.42578125" style="1" customWidth="1"/>
    <col min="11218" max="11218" width="19.7109375" style="1" customWidth="1"/>
    <col min="11219" max="11220" width="9.140625" style="1"/>
    <col min="11221" max="11221" width="79.5703125" style="1" customWidth="1"/>
    <col min="11222" max="11222" width="15.7109375" style="1" customWidth="1"/>
    <col min="11223" max="11223" width="9.42578125" style="1" customWidth="1"/>
    <col min="11224" max="11225" width="13.85546875" style="1" customWidth="1"/>
    <col min="11226" max="11226" width="14.5703125" style="1" customWidth="1"/>
    <col min="11227" max="11227" width="1.7109375" style="1" customWidth="1"/>
    <col min="11228" max="11229" width="13.42578125" style="1" customWidth="1"/>
    <col min="11230" max="11230" width="14.7109375" style="1" customWidth="1"/>
    <col min="11231" max="11471" width="9.140625" style="1"/>
    <col min="11472" max="11472" width="23.140625" style="1" customWidth="1"/>
    <col min="11473" max="11473" width="7.42578125" style="1" customWidth="1"/>
    <col min="11474" max="11474" width="19.7109375" style="1" customWidth="1"/>
    <col min="11475" max="11476" width="9.140625" style="1"/>
    <col min="11477" max="11477" width="79.5703125" style="1" customWidth="1"/>
    <col min="11478" max="11478" width="15.7109375" style="1" customWidth="1"/>
    <col min="11479" max="11479" width="9.42578125" style="1" customWidth="1"/>
    <col min="11480" max="11481" width="13.85546875" style="1" customWidth="1"/>
    <col min="11482" max="11482" width="14.5703125" style="1" customWidth="1"/>
    <col min="11483" max="11483" width="1.7109375" style="1" customWidth="1"/>
    <col min="11484" max="11485" width="13.42578125" style="1" customWidth="1"/>
    <col min="11486" max="11486" width="14.7109375" style="1" customWidth="1"/>
    <col min="11487" max="11727" width="9.140625" style="1"/>
    <col min="11728" max="11728" width="23.140625" style="1" customWidth="1"/>
    <col min="11729" max="11729" width="7.42578125" style="1" customWidth="1"/>
    <col min="11730" max="11730" width="19.7109375" style="1" customWidth="1"/>
    <col min="11731" max="11732" width="9.140625" style="1"/>
    <col min="11733" max="11733" width="79.5703125" style="1" customWidth="1"/>
    <col min="11734" max="11734" width="15.7109375" style="1" customWidth="1"/>
    <col min="11735" max="11735" width="9.42578125" style="1" customWidth="1"/>
    <col min="11736" max="11737" width="13.85546875" style="1" customWidth="1"/>
    <col min="11738" max="11738" width="14.5703125" style="1" customWidth="1"/>
    <col min="11739" max="11739" width="1.7109375" style="1" customWidth="1"/>
    <col min="11740" max="11741" width="13.42578125" style="1" customWidth="1"/>
    <col min="11742" max="11742" width="14.7109375" style="1" customWidth="1"/>
    <col min="11743" max="11983" width="9.140625" style="1"/>
    <col min="11984" max="11984" width="23.140625" style="1" customWidth="1"/>
    <col min="11985" max="11985" width="7.42578125" style="1" customWidth="1"/>
    <col min="11986" max="11986" width="19.7109375" style="1" customWidth="1"/>
    <col min="11987" max="11988" width="9.140625" style="1"/>
    <col min="11989" max="11989" width="79.5703125" style="1" customWidth="1"/>
    <col min="11990" max="11990" width="15.7109375" style="1" customWidth="1"/>
    <col min="11991" max="11991" width="9.42578125" style="1" customWidth="1"/>
    <col min="11992" max="11993" width="13.85546875" style="1" customWidth="1"/>
    <col min="11994" max="11994" width="14.5703125" style="1" customWidth="1"/>
    <col min="11995" max="11995" width="1.7109375" style="1" customWidth="1"/>
    <col min="11996" max="11997" width="13.42578125" style="1" customWidth="1"/>
    <col min="11998" max="11998" width="14.7109375" style="1" customWidth="1"/>
    <col min="11999" max="12239" width="9.140625" style="1"/>
    <col min="12240" max="12240" width="23.140625" style="1" customWidth="1"/>
    <col min="12241" max="12241" width="7.42578125" style="1" customWidth="1"/>
    <col min="12242" max="12242" width="19.7109375" style="1" customWidth="1"/>
    <col min="12243" max="12244" width="9.140625" style="1"/>
    <col min="12245" max="12245" width="79.5703125" style="1" customWidth="1"/>
    <col min="12246" max="12246" width="15.7109375" style="1" customWidth="1"/>
    <col min="12247" max="12247" width="9.42578125" style="1" customWidth="1"/>
    <col min="12248" max="12249" width="13.85546875" style="1" customWidth="1"/>
    <col min="12250" max="12250" width="14.5703125" style="1" customWidth="1"/>
    <col min="12251" max="12251" width="1.7109375" style="1" customWidth="1"/>
    <col min="12252" max="12253" width="13.42578125" style="1" customWidth="1"/>
    <col min="12254" max="12254" width="14.7109375" style="1" customWidth="1"/>
    <col min="12255" max="12495" width="9.140625" style="1"/>
    <col min="12496" max="12496" width="23.140625" style="1" customWidth="1"/>
    <col min="12497" max="12497" width="7.42578125" style="1" customWidth="1"/>
    <col min="12498" max="12498" width="19.7109375" style="1" customWidth="1"/>
    <col min="12499" max="12500" width="9.140625" style="1"/>
    <col min="12501" max="12501" width="79.5703125" style="1" customWidth="1"/>
    <col min="12502" max="12502" width="15.7109375" style="1" customWidth="1"/>
    <col min="12503" max="12503" width="9.42578125" style="1" customWidth="1"/>
    <col min="12504" max="12505" width="13.85546875" style="1" customWidth="1"/>
    <col min="12506" max="12506" width="14.5703125" style="1" customWidth="1"/>
    <col min="12507" max="12507" width="1.7109375" style="1" customWidth="1"/>
    <col min="12508" max="12509" width="13.42578125" style="1" customWidth="1"/>
    <col min="12510" max="12510" width="14.7109375" style="1" customWidth="1"/>
    <col min="12511" max="12751" width="9.140625" style="1"/>
    <col min="12752" max="12752" width="23.140625" style="1" customWidth="1"/>
    <col min="12753" max="12753" width="7.42578125" style="1" customWidth="1"/>
    <col min="12754" max="12754" width="19.7109375" style="1" customWidth="1"/>
    <col min="12755" max="12756" width="9.140625" style="1"/>
    <col min="12757" max="12757" width="79.5703125" style="1" customWidth="1"/>
    <col min="12758" max="12758" width="15.7109375" style="1" customWidth="1"/>
    <col min="12759" max="12759" width="9.42578125" style="1" customWidth="1"/>
    <col min="12760" max="12761" width="13.85546875" style="1" customWidth="1"/>
    <col min="12762" max="12762" width="14.5703125" style="1" customWidth="1"/>
    <col min="12763" max="12763" width="1.7109375" style="1" customWidth="1"/>
    <col min="12764" max="12765" width="13.42578125" style="1" customWidth="1"/>
    <col min="12766" max="12766" width="14.7109375" style="1" customWidth="1"/>
    <col min="12767" max="13007" width="9.140625" style="1"/>
    <col min="13008" max="13008" width="23.140625" style="1" customWidth="1"/>
    <col min="13009" max="13009" width="7.42578125" style="1" customWidth="1"/>
    <col min="13010" max="13010" width="19.7109375" style="1" customWidth="1"/>
    <col min="13011" max="13012" width="9.140625" style="1"/>
    <col min="13013" max="13013" width="79.5703125" style="1" customWidth="1"/>
    <col min="13014" max="13014" width="15.7109375" style="1" customWidth="1"/>
    <col min="13015" max="13015" width="9.42578125" style="1" customWidth="1"/>
    <col min="13016" max="13017" width="13.85546875" style="1" customWidth="1"/>
    <col min="13018" max="13018" width="14.5703125" style="1" customWidth="1"/>
    <col min="13019" max="13019" width="1.7109375" style="1" customWidth="1"/>
    <col min="13020" max="13021" width="13.42578125" style="1" customWidth="1"/>
    <col min="13022" max="13022" width="14.7109375" style="1" customWidth="1"/>
    <col min="13023" max="13263" width="9.140625" style="1"/>
    <col min="13264" max="13264" width="23.140625" style="1" customWidth="1"/>
    <col min="13265" max="13265" width="7.42578125" style="1" customWidth="1"/>
    <col min="13266" max="13266" width="19.7109375" style="1" customWidth="1"/>
    <col min="13267" max="13268" width="9.140625" style="1"/>
    <col min="13269" max="13269" width="79.5703125" style="1" customWidth="1"/>
    <col min="13270" max="13270" width="15.7109375" style="1" customWidth="1"/>
    <col min="13271" max="13271" width="9.42578125" style="1" customWidth="1"/>
    <col min="13272" max="13273" width="13.85546875" style="1" customWidth="1"/>
    <col min="13274" max="13274" width="14.5703125" style="1" customWidth="1"/>
    <col min="13275" max="13275" width="1.7109375" style="1" customWidth="1"/>
    <col min="13276" max="13277" width="13.42578125" style="1" customWidth="1"/>
    <col min="13278" max="13278" width="14.7109375" style="1" customWidth="1"/>
    <col min="13279" max="13519" width="9.140625" style="1"/>
    <col min="13520" max="13520" width="23.140625" style="1" customWidth="1"/>
    <col min="13521" max="13521" width="7.42578125" style="1" customWidth="1"/>
    <col min="13522" max="13522" width="19.7109375" style="1" customWidth="1"/>
    <col min="13523" max="13524" width="9.140625" style="1"/>
    <col min="13525" max="13525" width="79.5703125" style="1" customWidth="1"/>
    <col min="13526" max="13526" width="15.7109375" style="1" customWidth="1"/>
    <col min="13527" max="13527" width="9.42578125" style="1" customWidth="1"/>
    <col min="13528" max="13529" width="13.85546875" style="1" customWidth="1"/>
    <col min="13530" max="13530" width="14.5703125" style="1" customWidth="1"/>
    <col min="13531" max="13531" width="1.7109375" style="1" customWidth="1"/>
    <col min="13532" max="13533" width="13.42578125" style="1" customWidth="1"/>
    <col min="13534" max="13534" width="14.7109375" style="1" customWidth="1"/>
    <col min="13535" max="13775" width="9.140625" style="1"/>
    <col min="13776" max="13776" width="23.140625" style="1" customWidth="1"/>
    <col min="13777" max="13777" width="7.42578125" style="1" customWidth="1"/>
    <col min="13778" max="13778" width="19.7109375" style="1" customWidth="1"/>
    <col min="13779" max="13780" width="9.140625" style="1"/>
    <col min="13781" max="13781" width="79.5703125" style="1" customWidth="1"/>
    <col min="13782" max="13782" width="15.7109375" style="1" customWidth="1"/>
    <col min="13783" max="13783" width="9.42578125" style="1" customWidth="1"/>
    <col min="13784" max="13785" width="13.85546875" style="1" customWidth="1"/>
    <col min="13786" max="13786" width="14.5703125" style="1" customWidth="1"/>
    <col min="13787" max="13787" width="1.7109375" style="1" customWidth="1"/>
    <col min="13788" max="13789" width="13.42578125" style="1" customWidth="1"/>
    <col min="13790" max="13790" width="14.7109375" style="1" customWidth="1"/>
    <col min="13791" max="14031" width="9.140625" style="1"/>
    <col min="14032" max="14032" width="23.140625" style="1" customWidth="1"/>
    <col min="14033" max="14033" width="7.42578125" style="1" customWidth="1"/>
    <col min="14034" max="14034" width="19.7109375" style="1" customWidth="1"/>
    <col min="14035" max="14036" width="9.140625" style="1"/>
    <col min="14037" max="14037" width="79.5703125" style="1" customWidth="1"/>
    <col min="14038" max="14038" width="15.7109375" style="1" customWidth="1"/>
    <col min="14039" max="14039" width="9.42578125" style="1" customWidth="1"/>
    <col min="14040" max="14041" width="13.85546875" style="1" customWidth="1"/>
    <col min="14042" max="14042" width="14.5703125" style="1" customWidth="1"/>
    <col min="14043" max="14043" width="1.7109375" style="1" customWidth="1"/>
    <col min="14044" max="14045" width="13.42578125" style="1" customWidth="1"/>
    <col min="14046" max="14046" width="14.7109375" style="1" customWidth="1"/>
    <col min="14047" max="14287" width="9.140625" style="1"/>
    <col min="14288" max="14288" width="23.140625" style="1" customWidth="1"/>
    <col min="14289" max="14289" width="7.42578125" style="1" customWidth="1"/>
    <col min="14290" max="14290" width="19.7109375" style="1" customWidth="1"/>
    <col min="14291" max="14292" width="9.140625" style="1"/>
    <col min="14293" max="14293" width="79.5703125" style="1" customWidth="1"/>
    <col min="14294" max="14294" width="15.7109375" style="1" customWidth="1"/>
    <col min="14295" max="14295" width="9.42578125" style="1" customWidth="1"/>
    <col min="14296" max="14297" width="13.85546875" style="1" customWidth="1"/>
    <col min="14298" max="14298" width="14.5703125" style="1" customWidth="1"/>
    <col min="14299" max="14299" width="1.7109375" style="1" customWidth="1"/>
    <col min="14300" max="14301" width="13.42578125" style="1" customWidth="1"/>
    <col min="14302" max="14302" width="14.7109375" style="1" customWidth="1"/>
    <col min="14303" max="14543" width="9.140625" style="1"/>
    <col min="14544" max="14544" width="23.140625" style="1" customWidth="1"/>
    <col min="14545" max="14545" width="7.42578125" style="1" customWidth="1"/>
    <col min="14546" max="14546" width="19.7109375" style="1" customWidth="1"/>
    <col min="14547" max="14548" width="9.140625" style="1"/>
    <col min="14549" max="14549" width="79.5703125" style="1" customWidth="1"/>
    <col min="14550" max="14550" width="15.7109375" style="1" customWidth="1"/>
    <col min="14551" max="14551" width="9.42578125" style="1" customWidth="1"/>
    <col min="14552" max="14553" width="13.85546875" style="1" customWidth="1"/>
    <col min="14554" max="14554" width="14.5703125" style="1" customWidth="1"/>
    <col min="14555" max="14555" width="1.7109375" style="1" customWidth="1"/>
    <col min="14556" max="14557" width="13.42578125" style="1" customWidth="1"/>
    <col min="14558" max="14558" width="14.7109375" style="1" customWidth="1"/>
    <col min="14559" max="14799" width="9.140625" style="1"/>
    <col min="14800" max="14800" width="23.140625" style="1" customWidth="1"/>
    <col min="14801" max="14801" width="7.42578125" style="1" customWidth="1"/>
    <col min="14802" max="14802" width="19.7109375" style="1" customWidth="1"/>
    <col min="14803" max="14804" width="9.140625" style="1"/>
    <col min="14805" max="14805" width="79.5703125" style="1" customWidth="1"/>
    <col min="14806" max="14806" width="15.7109375" style="1" customWidth="1"/>
    <col min="14807" max="14807" width="9.42578125" style="1" customWidth="1"/>
    <col min="14808" max="14809" width="13.85546875" style="1" customWidth="1"/>
    <col min="14810" max="14810" width="14.5703125" style="1" customWidth="1"/>
    <col min="14811" max="14811" width="1.7109375" style="1" customWidth="1"/>
    <col min="14812" max="14813" width="13.42578125" style="1" customWidth="1"/>
    <col min="14814" max="14814" width="14.7109375" style="1" customWidth="1"/>
    <col min="14815" max="15055" width="9.140625" style="1"/>
    <col min="15056" max="15056" width="23.140625" style="1" customWidth="1"/>
    <col min="15057" max="15057" width="7.42578125" style="1" customWidth="1"/>
    <col min="15058" max="15058" width="19.7109375" style="1" customWidth="1"/>
    <col min="15059" max="15060" width="9.140625" style="1"/>
    <col min="15061" max="15061" width="79.5703125" style="1" customWidth="1"/>
    <col min="15062" max="15062" width="15.7109375" style="1" customWidth="1"/>
    <col min="15063" max="15063" width="9.42578125" style="1" customWidth="1"/>
    <col min="15064" max="15065" width="13.85546875" style="1" customWidth="1"/>
    <col min="15066" max="15066" width="14.5703125" style="1" customWidth="1"/>
    <col min="15067" max="15067" width="1.7109375" style="1" customWidth="1"/>
    <col min="15068" max="15069" width="13.42578125" style="1" customWidth="1"/>
    <col min="15070" max="15070" width="14.7109375" style="1" customWidth="1"/>
    <col min="15071" max="15311" width="9.140625" style="1"/>
    <col min="15312" max="15312" width="23.140625" style="1" customWidth="1"/>
    <col min="15313" max="15313" width="7.42578125" style="1" customWidth="1"/>
    <col min="15314" max="15314" width="19.7109375" style="1" customWidth="1"/>
    <col min="15315" max="15316" width="9.140625" style="1"/>
    <col min="15317" max="15317" width="79.5703125" style="1" customWidth="1"/>
    <col min="15318" max="15318" width="15.7109375" style="1" customWidth="1"/>
    <col min="15319" max="15319" width="9.42578125" style="1" customWidth="1"/>
    <col min="15320" max="15321" width="13.85546875" style="1" customWidth="1"/>
    <col min="15322" max="15322" width="14.5703125" style="1" customWidth="1"/>
    <col min="15323" max="15323" width="1.7109375" style="1" customWidth="1"/>
    <col min="15324" max="15325" width="13.42578125" style="1" customWidth="1"/>
    <col min="15326" max="15326" width="14.7109375" style="1" customWidth="1"/>
    <col min="15327" max="15567" width="9.140625" style="1"/>
    <col min="15568" max="15568" width="23.140625" style="1" customWidth="1"/>
    <col min="15569" max="15569" width="7.42578125" style="1" customWidth="1"/>
    <col min="15570" max="15570" width="19.7109375" style="1" customWidth="1"/>
    <col min="15571" max="15572" width="9.140625" style="1"/>
    <col min="15573" max="15573" width="79.5703125" style="1" customWidth="1"/>
    <col min="15574" max="15574" width="15.7109375" style="1" customWidth="1"/>
    <col min="15575" max="15575" width="9.42578125" style="1" customWidth="1"/>
    <col min="15576" max="15577" width="13.85546875" style="1" customWidth="1"/>
    <col min="15578" max="15578" width="14.5703125" style="1" customWidth="1"/>
    <col min="15579" max="15579" width="1.7109375" style="1" customWidth="1"/>
    <col min="15580" max="15581" width="13.42578125" style="1" customWidth="1"/>
    <col min="15582" max="15582" width="14.7109375" style="1" customWidth="1"/>
    <col min="15583" max="15823" width="9.140625" style="1"/>
    <col min="15824" max="15824" width="23.140625" style="1" customWidth="1"/>
    <col min="15825" max="15825" width="7.42578125" style="1" customWidth="1"/>
    <col min="15826" max="15826" width="19.7109375" style="1" customWidth="1"/>
    <col min="15827" max="15828" width="9.140625" style="1"/>
    <col min="15829" max="15829" width="79.5703125" style="1" customWidth="1"/>
    <col min="15830" max="15830" width="15.7109375" style="1" customWidth="1"/>
    <col min="15831" max="15831" width="9.42578125" style="1" customWidth="1"/>
    <col min="15832" max="15833" width="13.85546875" style="1" customWidth="1"/>
    <col min="15834" max="15834" width="14.5703125" style="1" customWidth="1"/>
    <col min="15835" max="15835" width="1.7109375" style="1" customWidth="1"/>
    <col min="15836" max="15837" width="13.42578125" style="1" customWidth="1"/>
    <col min="15838" max="15838" width="14.7109375" style="1" customWidth="1"/>
    <col min="15839" max="16079" width="9.140625" style="1"/>
    <col min="16080" max="16080" width="23.140625" style="1" customWidth="1"/>
    <col min="16081" max="16081" width="7.42578125" style="1" customWidth="1"/>
    <col min="16082" max="16082" width="19.7109375" style="1" customWidth="1"/>
    <col min="16083" max="16084" width="9.140625" style="1"/>
    <col min="16085" max="16085" width="79.5703125" style="1" customWidth="1"/>
    <col min="16086" max="16086" width="15.7109375" style="1" customWidth="1"/>
    <col min="16087" max="16087" width="9.42578125" style="1" customWidth="1"/>
    <col min="16088" max="16089" width="13.85546875" style="1" customWidth="1"/>
    <col min="16090" max="16090" width="14.5703125" style="1" customWidth="1"/>
    <col min="16091" max="16091" width="1.7109375" style="1" customWidth="1"/>
    <col min="16092" max="16093" width="13.42578125" style="1" customWidth="1"/>
    <col min="16094" max="16094" width="14.7109375" style="1" customWidth="1"/>
    <col min="16095" max="16333" width="9.140625" style="1"/>
    <col min="16334" max="16382" width="9.140625" style="1" customWidth="1"/>
    <col min="16383" max="16384" width="9.140625" style="1"/>
  </cols>
  <sheetData>
    <row r="1" spans="1:15" ht="15.75" customHeight="1" x14ac:dyDescent="0.25">
      <c r="B1" s="2"/>
      <c r="C1" s="53" t="s">
        <v>0</v>
      </c>
      <c r="D1" s="3"/>
      <c r="E1" s="3"/>
      <c r="F1" s="3"/>
      <c r="G1" s="3"/>
      <c r="I1" s="56"/>
      <c r="J1" s="56"/>
      <c r="K1" s="56"/>
      <c r="L1" s="56"/>
      <c r="M1" s="56"/>
      <c r="N1" s="56"/>
      <c r="O1" s="56"/>
    </row>
    <row r="2" spans="1:15" ht="16.5" customHeight="1" x14ac:dyDescent="0.25">
      <c r="C2" s="1" t="s">
        <v>1</v>
      </c>
      <c r="E2" s="4"/>
      <c r="F2" s="1"/>
      <c r="G2" s="1"/>
      <c r="I2" s="56"/>
      <c r="J2" s="56"/>
      <c r="K2" s="56"/>
      <c r="L2" s="56"/>
      <c r="M2" s="56"/>
      <c r="N2" s="56"/>
      <c r="O2" s="56"/>
    </row>
    <row r="3" spans="1:15" ht="16.5" customHeight="1" x14ac:dyDescent="0.25">
      <c r="C3" s="1" t="s">
        <v>2</v>
      </c>
      <c r="E3" s="4"/>
      <c r="F3" s="1"/>
      <c r="G3" s="106"/>
      <c r="H3" s="106"/>
      <c r="I3" s="56"/>
      <c r="J3" s="56"/>
      <c r="K3" s="56"/>
      <c r="L3" s="56"/>
      <c r="M3" s="56"/>
      <c r="N3" s="56"/>
      <c r="O3" s="56"/>
    </row>
    <row r="4" spans="1:15" ht="12.75" customHeight="1" x14ac:dyDescent="0.25">
      <c r="C4" s="6"/>
      <c r="E4" s="4"/>
      <c r="F4" s="1"/>
      <c r="G4" s="1"/>
      <c r="I4" s="56"/>
      <c r="J4" s="56"/>
      <c r="K4" s="56"/>
      <c r="L4" s="56"/>
      <c r="M4" s="56"/>
      <c r="N4" s="56"/>
      <c r="O4" s="56"/>
    </row>
    <row r="5" spans="1:15" s="58" customFormat="1" ht="22.5" customHeight="1" x14ac:dyDescent="0.35">
      <c r="B5" s="59"/>
      <c r="C5" s="60" t="s">
        <v>64</v>
      </c>
      <c r="D5" s="61"/>
      <c r="E5" s="59"/>
      <c r="H5" s="59"/>
      <c r="I5" s="72" t="s">
        <v>68</v>
      </c>
      <c r="J5" s="72"/>
      <c r="K5" s="73"/>
      <c r="L5" s="73"/>
      <c r="M5" s="73"/>
      <c r="N5" s="73"/>
      <c r="O5" s="73"/>
    </row>
    <row r="6" spans="1:15" ht="12.75" customHeight="1" x14ac:dyDescent="0.25">
      <c r="B6" s="1"/>
      <c r="C6" s="1"/>
      <c r="D6" s="1"/>
      <c r="E6" s="1"/>
      <c r="F6" s="1"/>
      <c r="G6" s="1"/>
      <c r="H6" s="1"/>
      <c r="I6" s="57"/>
      <c r="J6" s="57"/>
      <c r="K6" s="57"/>
      <c r="L6" s="57"/>
      <c r="M6" s="57"/>
      <c r="N6" s="57"/>
      <c r="O6" s="57"/>
    </row>
    <row r="7" spans="1:15" ht="15" x14ac:dyDescent="0.25">
      <c r="B7" s="104" t="s">
        <v>3</v>
      </c>
      <c r="C7" s="104" t="s">
        <v>4</v>
      </c>
      <c r="D7" s="104" t="s">
        <v>5</v>
      </c>
      <c r="E7" s="104"/>
      <c r="F7" s="104"/>
      <c r="G7" s="112" t="s">
        <v>70</v>
      </c>
      <c r="H7" s="104" t="s">
        <v>6</v>
      </c>
      <c r="I7" s="69" t="s">
        <v>62</v>
      </c>
      <c r="J7" s="70"/>
      <c r="K7" s="71"/>
      <c r="L7" s="7"/>
      <c r="M7" s="69" t="s">
        <v>63</v>
      </c>
      <c r="N7" s="70"/>
      <c r="O7" s="71"/>
    </row>
    <row r="8" spans="1:15" ht="72" customHeight="1" x14ac:dyDescent="0.25">
      <c r="B8" s="105"/>
      <c r="C8" s="105"/>
      <c r="D8" s="105"/>
      <c r="E8" s="105"/>
      <c r="F8" s="105"/>
      <c r="G8" s="112"/>
      <c r="H8" s="104"/>
      <c r="I8" s="8" t="s">
        <v>7</v>
      </c>
      <c r="J8" s="8" t="s">
        <v>8</v>
      </c>
      <c r="K8" s="8" t="s">
        <v>9</v>
      </c>
      <c r="L8" s="9"/>
      <c r="M8" s="10" t="s">
        <v>7</v>
      </c>
      <c r="N8" s="10" t="s">
        <v>8</v>
      </c>
      <c r="O8" s="8" t="s">
        <v>10</v>
      </c>
    </row>
    <row r="9" spans="1:15" ht="24" customHeight="1" x14ac:dyDescent="0.25">
      <c r="A9" s="51" t="s">
        <v>40</v>
      </c>
      <c r="B9" s="103" t="s">
        <v>45</v>
      </c>
      <c r="C9" s="103"/>
      <c r="D9" s="103"/>
      <c r="E9" s="103"/>
      <c r="F9" s="103"/>
      <c r="G9" s="11" t="s">
        <v>11</v>
      </c>
      <c r="H9" s="12"/>
      <c r="I9" s="13" t="s">
        <v>12</v>
      </c>
      <c r="J9" s="13" t="s">
        <v>13</v>
      </c>
      <c r="K9" s="12"/>
      <c r="L9" s="14"/>
      <c r="M9" s="13" t="s">
        <v>14</v>
      </c>
      <c r="N9" s="13" t="s">
        <v>15</v>
      </c>
      <c r="O9" s="15"/>
    </row>
    <row r="10" spans="1:15" ht="18.95" customHeight="1" x14ac:dyDescent="0.25">
      <c r="A10" s="86" t="s">
        <v>42</v>
      </c>
      <c r="B10" s="74">
        <v>1</v>
      </c>
      <c r="C10" s="16" t="s">
        <v>16</v>
      </c>
      <c r="D10" s="79" t="s">
        <v>17</v>
      </c>
      <c r="E10" s="80"/>
      <c r="F10" s="80"/>
      <c r="G10" s="100" t="s">
        <v>61</v>
      </c>
      <c r="H10" s="83">
        <v>1</v>
      </c>
      <c r="I10" s="63">
        <v>0</v>
      </c>
      <c r="J10" s="63">
        <v>0</v>
      </c>
      <c r="K10" s="63">
        <f>SUM(3.2*I10+J10)</f>
        <v>0</v>
      </c>
      <c r="L10" s="17"/>
      <c r="M10" s="66">
        <v>0</v>
      </c>
      <c r="N10" s="63">
        <v>0</v>
      </c>
      <c r="O10" s="63">
        <f>SUM(3.2*M10+N10)</f>
        <v>0</v>
      </c>
    </row>
    <row r="11" spans="1:15" ht="18.95" customHeight="1" x14ac:dyDescent="0.25">
      <c r="A11" s="87"/>
      <c r="B11" s="74"/>
      <c r="C11" s="16" t="s">
        <v>18</v>
      </c>
      <c r="D11" s="75" t="s">
        <v>19</v>
      </c>
      <c r="E11" s="75"/>
      <c r="F11" s="75"/>
      <c r="G11" s="101"/>
      <c r="H11" s="84"/>
      <c r="I11" s="64"/>
      <c r="J11" s="64"/>
      <c r="K11" s="64"/>
      <c r="L11" s="17"/>
      <c r="M11" s="67"/>
      <c r="N11" s="64"/>
      <c r="O11" s="64"/>
    </row>
    <row r="12" spans="1:15" ht="18.95" customHeight="1" x14ac:dyDescent="0.25">
      <c r="A12" s="87"/>
      <c r="B12" s="74"/>
      <c r="C12" s="107" t="s">
        <v>46</v>
      </c>
      <c r="D12" s="75" t="s">
        <v>47</v>
      </c>
      <c r="E12" s="75"/>
      <c r="F12" s="75"/>
      <c r="G12" s="101"/>
      <c r="H12" s="84"/>
      <c r="I12" s="64"/>
      <c r="J12" s="64"/>
      <c r="K12" s="64"/>
      <c r="L12" s="17"/>
      <c r="M12" s="67"/>
      <c r="N12" s="64"/>
      <c r="O12" s="64"/>
    </row>
    <row r="13" spans="1:15" ht="18.95" customHeight="1" x14ac:dyDescent="0.25">
      <c r="A13" s="87"/>
      <c r="B13" s="74"/>
      <c r="C13" s="108"/>
      <c r="D13" s="75" t="s">
        <v>48</v>
      </c>
      <c r="E13" s="75"/>
      <c r="F13" s="75"/>
      <c r="G13" s="101"/>
      <c r="H13" s="84"/>
      <c r="I13" s="64"/>
      <c r="J13" s="64"/>
      <c r="K13" s="64"/>
      <c r="L13" s="17"/>
      <c r="M13" s="67"/>
      <c r="N13" s="64"/>
      <c r="O13" s="64"/>
    </row>
    <row r="14" spans="1:15" ht="18.95" customHeight="1" x14ac:dyDescent="0.25">
      <c r="A14" s="87"/>
      <c r="B14" s="74"/>
      <c r="C14" s="16" t="s">
        <v>52</v>
      </c>
      <c r="D14" s="75" t="s">
        <v>20</v>
      </c>
      <c r="E14" s="75"/>
      <c r="F14" s="75"/>
      <c r="G14" s="101"/>
      <c r="H14" s="84"/>
      <c r="I14" s="64"/>
      <c r="J14" s="64"/>
      <c r="K14" s="64"/>
      <c r="L14" s="17"/>
      <c r="M14" s="67"/>
      <c r="N14" s="64"/>
      <c r="O14" s="64"/>
    </row>
    <row r="15" spans="1:15" ht="18.95" customHeight="1" x14ac:dyDescent="0.25">
      <c r="A15" s="87"/>
      <c r="B15" s="74"/>
      <c r="C15" s="16" t="s">
        <v>51</v>
      </c>
      <c r="D15" s="75" t="s">
        <v>50</v>
      </c>
      <c r="E15" s="75"/>
      <c r="F15" s="75"/>
      <c r="G15" s="101"/>
      <c r="H15" s="84"/>
      <c r="I15" s="64"/>
      <c r="J15" s="64"/>
      <c r="K15" s="64"/>
      <c r="L15" s="17"/>
      <c r="M15" s="67"/>
      <c r="N15" s="64"/>
      <c r="O15" s="64"/>
    </row>
    <row r="16" spans="1:15" ht="18.95" customHeight="1" x14ac:dyDescent="0.25">
      <c r="A16" s="87"/>
      <c r="B16" s="74"/>
      <c r="C16" s="16" t="s">
        <v>22</v>
      </c>
      <c r="D16" s="75" t="s">
        <v>54</v>
      </c>
      <c r="E16" s="75"/>
      <c r="F16" s="75"/>
      <c r="G16" s="101"/>
      <c r="H16" s="84"/>
      <c r="I16" s="64"/>
      <c r="J16" s="64"/>
      <c r="K16" s="64"/>
      <c r="L16" s="17"/>
      <c r="M16" s="67"/>
      <c r="N16" s="64"/>
      <c r="O16" s="64"/>
    </row>
    <row r="17" spans="1:15" ht="18.95" customHeight="1" x14ac:dyDescent="0.25">
      <c r="A17" s="87"/>
      <c r="B17" s="74"/>
      <c r="C17" s="16" t="s">
        <v>23</v>
      </c>
      <c r="D17" s="75" t="s">
        <v>24</v>
      </c>
      <c r="E17" s="75"/>
      <c r="F17" s="75"/>
      <c r="G17" s="101"/>
      <c r="H17" s="84"/>
      <c r="I17" s="64"/>
      <c r="J17" s="64"/>
      <c r="K17" s="64"/>
      <c r="L17" s="17"/>
      <c r="M17" s="67"/>
      <c r="N17" s="64"/>
      <c r="O17" s="64"/>
    </row>
    <row r="18" spans="1:15" ht="18.95" customHeight="1" x14ac:dyDescent="0.25">
      <c r="A18" s="87"/>
      <c r="B18" s="74"/>
      <c r="C18" s="16" t="s">
        <v>25</v>
      </c>
      <c r="D18" s="75" t="s">
        <v>26</v>
      </c>
      <c r="E18" s="75"/>
      <c r="F18" s="75"/>
      <c r="G18" s="101"/>
      <c r="H18" s="84"/>
      <c r="I18" s="64"/>
      <c r="J18" s="64"/>
      <c r="K18" s="64"/>
      <c r="L18" s="17"/>
      <c r="M18" s="67"/>
      <c r="N18" s="64"/>
      <c r="O18" s="64"/>
    </row>
    <row r="19" spans="1:15" ht="18.95" customHeight="1" x14ac:dyDescent="0.25">
      <c r="A19" s="87"/>
      <c r="B19" s="74"/>
      <c r="C19" s="16" t="s">
        <v>27</v>
      </c>
      <c r="D19" s="80" t="s">
        <v>28</v>
      </c>
      <c r="E19" s="80"/>
      <c r="F19" s="80"/>
      <c r="G19" s="101"/>
      <c r="H19" s="84"/>
      <c r="I19" s="64"/>
      <c r="J19" s="64"/>
      <c r="K19" s="64"/>
      <c r="L19" s="17"/>
      <c r="M19" s="67"/>
      <c r="N19" s="64"/>
      <c r="O19" s="64"/>
    </row>
    <row r="20" spans="1:15" ht="36" customHeight="1" x14ac:dyDescent="0.25">
      <c r="A20" s="88"/>
      <c r="B20" s="74"/>
      <c r="C20" s="16" t="s">
        <v>29</v>
      </c>
      <c r="D20" s="89" t="s">
        <v>49</v>
      </c>
      <c r="E20" s="89"/>
      <c r="F20" s="89"/>
      <c r="G20" s="102"/>
      <c r="H20" s="85"/>
      <c r="I20" s="65"/>
      <c r="J20" s="65"/>
      <c r="K20" s="65"/>
      <c r="L20" s="17"/>
      <c r="M20" s="68"/>
      <c r="N20" s="65"/>
      <c r="O20" s="65"/>
    </row>
    <row r="21" spans="1:15" s="19" customFormat="1" ht="12" customHeight="1" x14ac:dyDescent="0.25">
      <c r="B21" s="20"/>
      <c r="C21" s="21"/>
      <c r="D21" s="22"/>
      <c r="E21" s="22"/>
      <c r="F21" s="22"/>
      <c r="G21" s="23"/>
      <c r="H21" s="24"/>
      <c r="I21" s="25"/>
      <c r="J21" s="26"/>
      <c r="K21" s="25"/>
      <c r="L21" s="17"/>
      <c r="M21" s="17"/>
      <c r="N21" s="27"/>
      <c r="O21" s="17"/>
    </row>
    <row r="22" spans="1:15" ht="18.95" customHeight="1" x14ac:dyDescent="0.25">
      <c r="A22" s="113" t="s">
        <v>41</v>
      </c>
      <c r="B22" s="74">
        <v>2</v>
      </c>
      <c r="C22" s="16" t="s">
        <v>16</v>
      </c>
      <c r="D22" s="79" t="s">
        <v>17</v>
      </c>
      <c r="E22" s="79"/>
      <c r="F22" s="79"/>
      <c r="G22" s="100" t="s">
        <v>60</v>
      </c>
      <c r="H22" s="74">
        <v>1</v>
      </c>
      <c r="I22" s="63">
        <v>0</v>
      </c>
      <c r="J22" s="63">
        <v>0</v>
      </c>
      <c r="K22" s="63">
        <v>0</v>
      </c>
      <c r="L22" s="28"/>
      <c r="M22" s="66">
        <v>0</v>
      </c>
      <c r="N22" s="63">
        <v>0</v>
      </c>
      <c r="O22" s="66">
        <f>SUM(3.7*M22+N22)</f>
        <v>0</v>
      </c>
    </row>
    <row r="23" spans="1:15" ht="18.95" customHeight="1" x14ac:dyDescent="0.25">
      <c r="A23" s="114"/>
      <c r="B23" s="74"/>
      <c r="C23" s="16" t="s">
        <v>18</v>
      </c>
      <c r="D23" s="75" t="s">
        <v>19</v>
      </c>
      <c r="E23" s="75"/>
      <c r="F23" s="75"/>
      <c r="G23" s="101"/>
      <c r="H23" s="116"/>
      <c r="I23" s="64"/>
      <c r="J23" s="64"/>
      <c r="K23" s="64"/>
      <c r="L23" s="28"/>
      <c r="M23" s="67"/>
      <c r="N23" s="64"/>
      <c r="O23" s="67"/>
    </row>
    <row r="24" spans="1:15" ht="18.95" customHeight="1" x14ac:dyDescent="0.25">
      <c r="A24" s="114"/>
      <c r="B24" s="74"/>
      <c r="C24" s="107" t="s">
        <v>46</v>
      </c>
      <c r="D24" s="75" t="s">
        <v>47</v>
      </c>
      <c r="E24" s="75"/>
      <c r="F24" s="75"/>
      <c r="G24" s="101"/>
      <c r="H24" s="116"/>
      <c r="I24" s="64"/>
      <c r="J24" s="64"/>
      <c r="K24" s="64"/>
      <c r="L24" s="28"/>
      <c r="M24" s="67"/>
      <c r="N24" s="64"/>
      <c r="O24" s="67"/>
    </row>
    <row r="25" spans="1:15" ht="18.95" customHeight="1" x14ac:dyDescent="0.25">
      <c r="A25" s="114"/>
      <c r="B25" s="74"/>
      <c r="C25" s="108"/>
      <c r="D25" s="109" t="s">
        <v>48</v>
      </c>
      <c r="E25" s="110"/>
      <c r="F25" s="111"/>
      <c r="G25" s="101"/>
      <c r="H25" s="116"/>
      <c r="I25" s="64"/>
      <c r="J25" s="64"/>
      <c r="K25" s="64"/>
      <c r="L25" s="28"/>
      <c r="M25" s="67"/>
      <c r="N25" s="64"/>
      <c r="O25" s="67"/>
    </row>
    <row r="26" spans="1:15" ht="18.95" customHeight="1" x14ac:dyDescent="0.25">
      <c r="A26" s="114"/>
      <c r="B26" s="74"/>
      <c r="C26" s="16" t="s">
        <v>52</v>
      </c>
      <c r="D26" s="75" t="s">
        <v>20</v>
      </c>
      <c r="E26" s="75"/>
      <c r="F26" s="75"/>
      <c r="G26" s="101"/>
      <c r="H26" s="116"/>
      <c r="I26" s="64"/>
      <c r="J26" s="64"/>
      <c r="K26" s="64"/>
      <c r="L26" s="28"/>
      <c r="M26" s="67"/>
      <c r="N26" s="64"/>
      <c r="O26" s="67"/>
    </row>
    <row r="27" spans="1:15" ht="18.95" customHeight="1" x14ac:dyDescent="0.25">
      <c r="A27" s="114"/>
      <c r="B27" s="74"/>
      <c r="C27" s="16" t="s">
        <v>51</v>
      </c>
      <c r="D27" s="75" t="s">
        <v>53</v>
      </c>
      <c r="E27" s="75"/>
      <c r="F27" s="75"/>
      <c r="G27" s="101"/>
      <c r="H27" s="116"/>
      <c r="I27" s="64"/>
      <c r="J27" s="64"/>
      <c r="K27" s="64"/>
      <c r="L27" s="28"/>
      <c r="M27" s="67"/>
      <c r="N27" s="64"/>
      <c r="O27" s="67"/>
    </row>
    <row r="28" spans="1:15" ht="18.95" customHeight="1" x14ac:dyDescent="0.25">
      <c r="A28" s="114"/>
      <c r="B28" s="74"/>
      <c r="C28" s="16" t="s">
        <v>22</v>
      </c>
      <c r="D28" s="75" t="s">
        <v>54</v>
      </c>
      <c r="E28" s="75"/>
      <c r="F28" s="75"/>
      <c r="G28" s="101"/>
      <c r="H28" s="116"/>
      <c r="I28" s="64"/>
      <c r="J28" s="64"/>
      <c r="K28" s="64"/>
      <c r="L28" s="28"/>
      <c r="M28" s="67"/>
      <c r="N28" s="64"/>
      <c r="O28" s="67"/>
    </row>
    <row r="29" spans="1:15" ht="18.95" customHeight="1" x14ac:dyDescent="0.25">
      <c r="A29" s="114"/>
      <c r="B29" s="74"/>
      <c r="C29" s="16" t="s">
        <v>23</v>
      </c>
      <c r="D29" s="75" t="s">
        <v>24</v>
      </c>
      <c r="E29" s="75"/>
      <c r="F29" s="75"/>
      <c r="G29" s="101"/>
      <c r="H29" s="116"/>
      <c r="I29" s="64"/>
      <c r="J29" s="64"/>
      <c r="K29" s="64"/>
      <c r="L29" s="28"/>
      <c r="M29" s="67"/>
      <c r="N29" s="64"/>
      <c r="O29" s="67"/>
    </row>
    <row r="30" spans="1:15" ht="18.95" customHeight="1" x14ac:dyDescent="0.25">
      <c r="A30" s="114"/>
      <c r="B30" s="74"/>
      <c r="C30" s="16" t="s">
        <v>25</v>
      </c>
      <c r="D30" s="75" t="s">
        <v>26</v>
      </c>
      <c r="E30" s="75"/>
      <c r="F30" s="75"/>
      <c r="G30" s="101"/>
      <c r="H30" s="116"/>
      <c r="I30" s="64"/>
      <c r="J30" s="64"/>
      <c r="K30" s="64"/>
      <c r="L30" s="28"/>
      <c r="M30" s="67"/>
      <c r="N30" s="64"/>
      <c r="O30" s="67"/>
    </row>
    <row r="31" spans="1:15" ht="18.95" customHeight="1" x14ac:dyDescent="0.25">
      <c r="A31" s="114"/>
      <c r="B31" s="74"/>
      <c r="C31" s="16" t="s">
        <v>27</v>
      </c>
      <c r="D31" s="80" t="s">
        <v>28</v>
      </c>
      <c r="E31" s="80"/>
      <c r="F31" s="80"/>
      <c r="G31" s="101"/>
      <c r="H31" s="116"/>
      <c r="I31" s="64"/>
      <c r="J31" s="64"/>
      <c r="K31" s="64"/>
      <c r="L31" s="28"/>
      <c r="M31" s="67"/>
      <c r="N31" s="64"/>
      <c r="O31" s="67"/>
    </row>
    <row r="32" spans="1:15" ht="34.5" customHeight="1" x14ac:dyDescent="0.25">
      <c r="A32" s="115"/>
      <c r="B32" s="74"/>
      <c r="C32" s="16" t="s">
        <v>29</v>
      </c>
      <c r="D32" s="89" t="s">
        <v>30</v>
      </c>
      <c r="E32" s="89"/>
      <c r="F32" s="89"/>
      <c r="G32" s="102"/>
      <c r="H32" s="116"/>
      <c r="I32" s="65"/>
      <c r="J32" s="65"/>
      <c r="K32" s="65"/>
      <c r="L32" s="28"/>
      <c r="M32" s="68"/>
      <c r="N32" s="65"/>
      <c r="O32" s="68"/>
    </row>
    <row r="33" spans="1:15" s="19" customFormat="1" ht="12" customHeight="1" x14ac:dyDescent="0.25">
      <c r="B33" s="20"/>
      <c r="C33" s="21"/>
      <c r="D33" s="22"/>
      <c r="E33" s="22"/>
      <c r="F33" s="22"/>
      <c r="G33" s="23"/>
      <c r="H33" s="24"/>
      <c r="I33" s="25"/>
      <c r="J33" s="25"/>
      <c r="K33" s="25"/>
      <c r="L33" s="28"/>
      <c r="M33" s="28"/>
      <c r="N33" s="27"/>
      <c r="O33" s="28"/>
    </row>
    <row r="34" spans="1:15" ht="18.95" customHeight="1" x14ac:dyDescent="0.25">
      <c r="A34" s="93" t="s">
        <v>31</v>
      </c>
      <c r="B34" s="74">
        <v>3</v>
      </c>
      <c r="C34" s="16" t="s">
        <v>16</v>
      </c>
      <c r="D34" s="79" t="s">
        <v>17</v>
      </c>
      <c r="E34" s="79"/>
      <c r="F34" s="79"/>
      <c r="G34" s="94" t="s">
        <v>65</v>
      </c>
      <c r="H34" s="97">
        <v>1</v>
      </c>
      <c r="I34" s="63">
        <v>0</v>
      </c>
      <c r="J34" s="63">
        <v>0</v>
      </c>
      <c r="K34" s="63">
        <f>SUM(4.3*I34+J34)</f>
        <v>0</v>
      </c>
      <c r="L34" s="28"/>
      <c r="M34" s="66">
        <v>0</v>
      </c>
      <c r="N34" s="63">
        <v>0</v>
      </c>
      <c r="O34" s="66">
        <f>SUM(4.3*M34+N34)</f>
        <v>0</v>
      </c>
    </row>
    <row r="35" spans="1:15" ht="18.95" customHeight="1" x14ac:dyDescent="0.25">
      <c r="A35" s="93"/>
      <c r="B35" s="74"/>
      <c r="C35" s="16" t="s">
        <v>18</v>
      </c>
      <c r="D35" s="75" t="s">
        <v>19</v>
      </c>
      <c r="E35" s="75"/>
      <c r="F35" s="75"/>
      <c r="G35" s="95"/>
      <c r="H35" s="98"/>
      <c r="I35" s="64"/>
      <c r="J35" s="64"/>
      <c r="K35" s="64"/>
      <c r="L35" s="28"/>
      <c r="M35" s="67"/>
      <c r="N35" s="64"/>
      <c r="O35" s="67"/>
    </row>
    <row r="36" spans="1:15" ht="18.95" customHeight="1" x14ac:dyDescent="0.25">
      <c r="A36" s="93"/>
      <c r="B36" s="74"/>
      <c r="C36" s="18" t="s">
        <v>46</v>
      </c>
      <c r="D36" s="75" t="s">
        <v>55</v>
      </c>
      <c r="E36" s="75"/>
      <c r="F36" s="75"/>
      <c r="G36" s="95"/>
      <c r="H36" s="98"/>
      <c r="I36" s="64"/>
      <c r="J36" s="64"/>
      <c r="K36" s="64"/>
      <c r="L36" s="28"/>
      <c r="M36" s="67"/>
      <c r="N36" s="64"/>
      <c r="O36" s="67"/>
    </row>
    <row r="37" spans="1:15" ht="18.95" customHeight="1" x14ac:dyDescent="0.25">
      <c r="A37" s="93"/>
      <c r="B37" s="74"/>
      <c r="C37" s="16" t="s">
        <v>52</v>
      </c>
      <c r="D37" s="75" t="s">
        <v>20</v>
      </c>
      <c r="E37" s="75"/>
      <c r="F37" s="75"/>
      <c r="G37" s="95"/>
      <c r="H37" s="98"/>
      <c r="I37" s="64"/>
      <c r="J37" s="64"/>
      <c r="K37" s="64"/>
      <c r="L37" s="28"/>
      <c r="M37" s="67"/>
      <c r="N37" s="64"/>
      <c r="O37" s="67"/>
    </row>
    <row r="38" spans="1:15" ht="18.95" customHeight="1" x14ac:dyDescent="0.25">
      <c r="A38" s="93"/>
      <c r="B38" s="74"/>
      <c r="C38" s="16" t="s">
        <v>21</v>
      </c>
      <c r="D38" s="75" t="s">
        <v>53</v>
      </c>
      <c r="E38" s="75"/>
      <c r="F38" s="75"/>
      <c r="G38" s="95"/>
      <c r="H38" s="98"/>
      <c r="I38" s="64"/>
      <c r="J38" s="64"/>
      <c r="K38" s="64"/>
      <c r="L38" s="28"/>
      <c r="M38" s="67"/>
      <c r="N38" s="64"/>
      <c r="O38" s="67"/>
    </row>
    <row r="39" spans="1:15" ht="18.95" customHeight="1" x14ac:dyDescent="0.25">
      <c r="A39" s="93"/>
      <c r="B39" s="74"/>
      <c r="C39" s="16" t="s">
        <v>22</v>
      </c>
      <c r="D39" s="75" t="s">
        <v>54</v>
      </c>
      <c r="E39" s="75"/>
      <c r="F39" s="75"/>
      <c r="G39" s="95"/>
      <c r="H39" s="98"/>
      <c r="I39" s="64"/>
      <c r="J39" s="64"/>
      <c r="K39" s="64"/>
      <c r="L39" s="28"/>
      <c r="M39" s="67"/>
      <c r="N39" s="64"/>
      <c r="O39" s="67"/>
    </row>
    <row r="40" spans="1:15" ht="18.95" customHeight="1" x14ac:dyDescent="0.25">
      <c r="A40" s="93"/>
      <c r="B40" s="74"/>
      <c r="C40" s="16" t="s">
        <v>23</v>
      </c>
      <c r="D40" s="75" t="s">
        <v>24</v>
      </c>
      <c r="E40" s="75"/>
      <c r="F40" s="75"/>
      <c r="G40" s="95"/>
      <c r="H40" s="98"/>
      <c r="I40" s="64"/>
      <c r="J40" s="64"/>
      <c r="K40" s="64"/>
      <c r="L40" s="28"/>
      <c r="M40" s="67"/>
      <c r="N40" s="64"/>
      <c r="O40" s="67"/>
    </row>
    <row r="41" spans="1:15" ht="18.95" customHeight="1" x14ac:dyDescent="0.25">
      <c r="A41" s="93"/>
      <c r="B41" s="74"/>
      <c r="C41" s="16" t="s">
        <v>25</v>
      </c>
      <c r="D41" s="75" t="s">
        <v>26</v>
      </c>
      <c r="E41" s="75"/>
      <c r="F41" s="75"/>
      <c r="G41" s="95"/>
      <c r="H41" s="98"/>
      <c r="I41" s="64"/>
      <c r="J41" s="64"/>
      <c r="K41" s="64"/>
      <c r="L41" s="28"/>
      <c r="M41" s="67"/>
      <c r="N41" s="64"/>
      <c r="O41" s="67"/>
    </row>
    <row r="42" spans="1:15" ht="18.95" customHeight="1" x14ac:dyDescent="0.25">
      <c r="A42" s="93"/>
      <c r="B42" s="74"/>
      <c r="C42" s="16" t="s">
        <v>27</v>
      </c>
      <c r="D42" s="80" t="s">
        <v>28</v>
      </c>
      <c r="E42" s="80"/>
      <c r="F42" s="80"/>
      <c r="G42" s="95"/>
      <c r="H42" s="98"/>
      <c r="I42" s="64"/>
      <c r="J42" s="64"/>
      <c r="K42" s="64"/>
      <c r="L42" s="28"/>
      <c r="M42" s="67"/>
      <c r="N42" s="64"/>
      <c r="O42" s="67"/>
    </row>
    <row r="43" spans="1:15" ht="37.5" customHeight="1" x14ac:dyDescent="0.25">
      <c r="A43" s="93"/>
      <c r="B43" s="74"/>
      <c r="C43" s="16" t="s">
        <v>29</v>
      </c>
      <c r="D43" s="89" t="s">
        <v>30</v>
      </c>
      <c r="E43" s="89"/>
      <c r="F43" s="89"/>
      <c r="G43" s="96"/>
      <c r="H43" s="99"/>
      <c r="I43" s="65"/>
      <c r="J43" s="65"/>
      <c r="K43" s="65"/>
      <c r="L43" s="28"/>
      <c r="M43" s="68"/>
      <c r="N43" s="65"/>
      <c r="O43" s="68"/>
    </row>
    <row r="44" spans="1:15" s="19" customFormat="1" ht="12" customHeight="1" x14ac:dyDescent="0.25">
      <c r="B44" s="20"/>
      <c r="C44" s="21"/>
      <c r="D44" s="22"/>
      <c r="E44" s="22"/>
      <c r="F44" s="22"/>
      <c r="G44" s="23"/>
      <c r="H44" s="24"/>
      <c r="I44" s="25"/>
      <c r="J44" s="25"/>
      <c r="K44" s="25"/>
      <c r="L44" s="28"/>
      <c r="M44" s="28"/>
      <c r="N44" s="27"/>
      <c r="O44" s="28"/>
    </row>
    <row r="45" spans="1:15" s="29" customFormat="1" ht="18.95" customHeight="1" x14ac:dyDescent="0.25">
      <c r="A45" s="76" t="s">
        <v>32</v>
      </c>
      <c r="B45" s="74">
        <v>4</v>
      </c>
      <c r="C45" s="16" t="s">
        <v>16</v>
      </c>
      <c r="D45" s="79" t="s">
        <v>17</v>
      </c>
      <c r="E45" s="80"/>
      <c r="F45" s="80"/>
      <c r="G45" s="81" t="s">
        <v>69</v>
      </c>
      <c r="H45" s="83">
        <v>1</v>
      </c>
      <c r="I45" s="63">
        <v>0</v>
      </c>
      <c r="J45" s="63">
        <v>0</v>
      </c>
      <c r="K45" s="63">
        <f>SUM(2.75*I45+J45)</f>
        <v>0</v>
      </c>
      <c r="L45" s="28"/>
      <c r="M45" s="66">
        <v>0</v>
      </c>
      <c r="N45" s="63">
        <v>0</v>
      </c>
      <c r="O45" s="63">
        <f>SUM(2.75*M45+N45)</f>
        <v>0</v>
      </c>
    </row>
    <row r="46" spans="1:15" s="29" customFormat="1" ht="18.95" customHeight="1" x14ac:dyDescent="0.25">
      <c r="A46" s="77"/>
      <c r="B46" s="74"/>
      <c r="C46" s="16" t="s">
        <v>18</v>
      </c>
      <c r="D46" s="75" t="s">
        <v>19</v>
      </c>
      <c r="E46" s="75"/>
      <c r="F46" s="75"/>
      <c r="G46" s="82"/>
      <c r="H46" s="84"/>
      <c r="I46" s="64"/>
      <c r="J46" s="64"/>
      <c r="K46" s="64"/>
      <c r="L46" s="28"/>
      <c r="M46" s="67"/>
      <c r="N46" s="64"/>
      <c r="O46" s="64"/>
    </row>
    <row r="47" spans="1:15" s="29" customFormat="1" ht="18.95" customHeight="1" x14ac:dyDescent="0.25">
      <c r="A47" s="77"/>
      <c r="B47" s="74"/>
      <c r="C47" s="107" t="s">
        <v>46</v>
      </c>
      <c r="D47" s="75" t="s">
        <v>47</v>
      </c>
      <c r="E47" s="75"/>
      <c r="F47" s="75"/>
      <c r="G47" s="82"/>
      <c r="H47" s="84"/>
      <c r="I47" s="64"/>
      <c r="J47" s="64"/>
      <c r="K47" s="64"/>
      <c r="L47" s="28"/>
      <c r="M47" s="67"/>
      <c r="N47" s="64"/>
      <c r="O47" s="64"/>
    </row>
    <row r="48" spans="1:15" s="29" customFormat="1" ht="18.95" customHeight="1" x14ac:dyDescent="0.25">
      <c r="A48" s="77"/>
      <c r="B48" s="74"/>
      <c r="C48" s="108"/>
      <c r="D48" s="90" t="s">
        <v>48</v>
      </c>
      <c r="E48" s="91"/>
      <c r="F48" s="92"/>
      <c r="G48" s="82"/>
      <c r="H48" s="84"/>
      <c r="I48" s="64"/>
      <c r="J48" s="64"/>
      <c r="K48" s="64"/>
      <c r="L48" s="28"/>
      <c r="M48" s="67"/>
      <c r="N48" s="64"/>
      <c r="O48" s="64"/>
    </row>
    <row r="49" spans="1:15" s="29" customFormat="1" ht="18.95" customHeight="1" x14ac:dyDescent="0.25">
      <c r="A49" s="77"/>
      <c r="B49" s="74"/>
      <c r="C49" s="16" t="s">
        <v>52</v>
      </c>
      <c r="D49" s="75" t="s">
        <v>20</v>
      </c>
      <c r="E49" s="75"/>
      <c r="F49" s="75"/>
      <c r="G49" s="82"/>
      <c r="H49" s="84"/>
      <c r="I49" s="64"/>
      <c r="J49" s="64"/>
      <c r="K49" s="64"/>
      <c r="L49" s="28"/>
      <c r="M49" s="67"/>
      <c r="N49" s="64"/>
      <c r="O49" s="64"/>
    </row>
    <row r="50" spans="1:15" s="29" customFormat="1" ht="18.95" customHeight="1" x14ac:dyDescent="0.25">
      <c r="A50" s="77"/>
      <c r="B50" s="74"/>
      <c r="C50" s="16" t="s">
        <v>51</v>
      </c>
      <c r="D50" s="75" t="s">
        <v>53</v>
      </c>
      <c r="E50" s="75"/>
      <c r="F50" s="75"/>
      <c r="G50" s="82"/>
      <c r="H50" s="84"/>
      <c r="I50" s="64"/>
      <c r="J50" s="64"/>
      <c r="K50" s="64"/>
      <c r="L50" s="28"/>
      <c r="M50" s="67"/>
      <c r="N50" s="64"/>
      <c r="O50" s="64"/>
    </row>
    <row r="51" spans="1:15" s="29" customFormat="1" ht="18.95" customHeight="1" x14ac:dyDescent="0.25">
      <c r="A51" s="77"/>
      <c r="B51" s="74"/>
      <c r="C51" s="16" t="s">
        <v>22</v>
      </c>
      <c r="D51" s="75" t="s">
        <v>54</v>
      </c>
      <c r="E51" s="75"/>
      <c r="F51" s="75"/>
      <c r="G51" s="82"/>
      <c r="H51" s="84"/>
      <c r="I51" s="64"/>
      <c r="J51" s="64"/>
      <c r="K51" s="64"/>
      <c r="L51" s="28"/>
      <c r="M51" s="67"/>
      <c r="N51" s="64"/>
      <c r="O51" s="64"/>
    </row>
    <row r="52" spans="1:15" s="29" customFormat="1" ht="18.95" customHeight="1" x14ac:dyDescent="0.25">
      <c r="A52" s="77"/>
      <c r="B52" s="74"/>
      <c r="C52" s="16" t="s">
        <v>23</v>
      </c>
      <c r="D52" s="75" t="s">
        <v>24</v>
      </c>
      <c r="E52" s="75"/>
      <c r="F52" s="75"/>
      <c r="G52" s="82"/>
      <c r="H52" s="84"/>
      <c r="I52" s="64"/>
      <c r="J52" s="64"/>
      <c r="K52" s="64"/>
      <c r="L52" s="28"/>
      <c r="M52" s="67"/>
      <c r="N52" s="64"/>
      <c r="O52" s="64"/>
    </row>
    <row r="53" spans="1:15" s="29" customFormat="1" ht="18.95" customHeight="1" x14ac:dyDescent="0.25">
      <c r="A53" s="77"/>
      <c r="B53" s="74"/>
      <c r="C53" s="16" t="s">
        <v>25</v>
      </c>
      <c r="D53" s="75" t="s">
        <v>26</v>
      </c>
      <c r="E53" s="75"/>
      <c r="F53" s="75"/>
      <c r="G53" s="82"/>
      <c r="H53" s="84"/>
      <c r="I53" s="64"/>
      <c r="J53" s="64"/>
      <c r="K53" s="64"/>
      <c r="L53" s="28"/>
      <c r="M53" s="67"/>
      <c r="N53" s="64"/>
      <c r="O53" s="64"/>
    </row>
    <row r="54" spans="1:15" s="29" customFormat="1" ht="18.95" customHeight="1" x14ac:dyDescent="0.25">
      <c r="A54" s="77"/>
      <c r="B54" s="74"/>
      <c r="C54" s="16" t="s">
        <v>27</v>
      </c>
      <c r="D54" s="75" t="s">
        <v>28</v>
      </c>
      <c r="E54" s="75"/>
      <c r="F54" s="75"/>
      <c r="G54" s="82"/>
      <c r="H54" s="84"/>
      <c r="I54" s="64"/>
      <c r="J54" s="64"/>
      <c r="K54" s="64"/>
      <c r="L54" s="28"/>
      <c r="M54" s="67"/>
      <c r="N54" s="64"/>
      <c r="O54" s="64"/>
    </row>
    <row r="55" spans="1:15" s="29" customFormat="1" ht="36.75" customHeight="1" x14ac:dyDescent="0.25">
      <c r="A55" s="78"/>
      <c r="B55" s="74"/>
      <c r="C55" s="16" t="s">
        <v>29</v>
      </c>
      <c r="D55" s="89" t="s">
        <v>30</v>
      </c>
      <c r="E55" s="89"/>
      <c r="F55" s="89"/>
      <c r="G55" s="82"/>
      <c r="H55" s="85"/>
      <c r="I55" s="65"/>
      <c r="J55" s="65"/>
      <c r="K55" s="65"/>
      <c r="L55" s="28"/>
      <c r="M55" s="68"/>
      <c r="N55" s="65"/>
      <c r="O55" s="65"/>
    </row>
    <row r="56" spans="1:15" s="19" customFormat="1" ht="12" customHeight="1" x14ac:dyDescent="0.25">
      <c r="B56" s="20"/>
      <c r="C56" s="21"/>
      <c r="D56" s="22"/>
      <c r="E56" s="22"/>
      <c r="F56" s="22"/>
      <c r="G56" s="23"/>
      <c r="H56" s="24"/>
      <c r="I56" s="25"/>
      <c r="J56" s="25"/>
      <c r="K56" s="25"/>
      <c r="L56" s="28"/>
      <c r="M56" s="28"/>
      <c r="N56" s="27"/>
      <c r="O56" s="28"/>
    </row>
    <row r="57" spans="1:15" s="29" customFormat="1" ht="18.95" customHeight="1" x14ac:dyDescent="0.25">
      <c r="A57" s="76" t="s">
        <v>43</v>
      </c>
      <c r="B57" s="74">
        <v>5</v>
      </c>
      <c r="C57" s="16" t="s">
        <v>16</v>
      </c>
      <c r="D57" s="79" t="s">
        <v>17</v>
      </c>
      <c r="E57" s="80"/>
      <c r="F57" s="80"/>
      <c r="G57" s="94" t="s">
        <v>67</v>
      </c>
      <c r="H57" s="83">
        <v>1</v>
      </c>
      <c r="I57" s="63">
        <v>0</v>
      </c>
      <c r="J57" s="63">
        <v>0</v>
      </c>
      <c r="K57" s="63">
        <f>SUM(4.9*I57+J57)</f>
        <v>0</v>
      </c>
      <c r="L57" s="28"/>
      <c r="M57" s="66">
        <v>0</v>
      </c>
      <c r="N57" s="63">
        <v>0</v>
      </c>
      <c r="O57" s="63">
        <f>SUM(4.9*M57+N57)</f>
        <v>0</v>
      </c>
    </row>
    <row r="58" spans="1:15" s="29" customFormat="1" ht="18.95" customHeight="1" x14ac:dyDescent="0.25">
      <c r="A58" s="77"/>
      <c r="B58" s="74"/>
      <c r="C58" s="16" t="s">
        <v>18</v>
      </c>
      <c r="D58" s="75" t="s">
        <v>19</v>
      </c>
      <c r="E58" s="75"/>
      <c r="F58" s="75"/>
      <c r="G58" s="117"/>
      <c r="H58" s="84"/>
      <c r="I58" s="64"/>
      <c r="J58" s="64"/>
      <c r="K58" s="64"/>
      <c r="L58" s="28"/>
      <c r="M58" s="67"/>
      <c r="N58" s="64"/>
      <c r="O58" s="64"/>
    </row>
    <row r="59" spans="1:15" s="29" customFormat="1" ht="18.95" customHeight="1" x14ac:dyDescent="0.25">
      <c r="A59" s="77"/>
      <c r="B59" s="74"/>
      <c r="C59" s="107" t="s">
        <v>46</v>
      </c>
      <c r="D59" s="109" t="s">
        <v>56</v>
      </c>
      <c r="E59" s="110"/>
      <c r="F59" s="111"/>
      <c r="G59" s="117"/>
      <c r="H59" s="84"/>
      <c r="I59" s="64"/>
      <c r="J59" s="64"/>
      <c r="K59" s="64"/>
      <c r="L59" s="28"/>
      <c r="M59" s="67"/>
      <c r="N59" s="64"/>
      <c r="O59" s="64"/>
    </row>
    <row r="60" spans="1:15" s="29" customFormat="1" ht="18.95" customHeight="1" x14ac:dyDescent="0.25">
      <c r="A60" s="77"/>
      <c r="B60" s="74"/>
      <c r="C60" s="108"/>
      <c r="D60" s="109" t="s">
        <v>48</v>
      </c>
      <c r="E60" s="110"/>
      <c r="F60" s="111"/>
      <c r="G60" s="117"/>
      <c r="H60" s="84"/>
      <c r="I60" s="64"/>
      <c r="J60" s="64"/>
      <c r="K60" s="64"/>
      <c r="L60" s="28"/>
      <c r="M60" s="67"/>
      <c r="N60" s="64"/>
      <c r="O60" s="64"/>
    </row>
    <row r="61" spans="1:15" s="29" customFormat="1" ht="18.95" customHeight="1" x14ac:dyDescent="0.25">
      <c r="A61" s="77"/>
      <c r="B61" s="74"/>
      <c r="C61" s="16" t="s">
        <v>52</v>
      </c>
      <c r="D61" s="75" t="s">
        <v>20</v>
      </c>
      <c r="E61" s="75"/>
      <c r="F61" s="75"/>
      <c r="G61" s="117"/>
      <c r="H61" s="84"/>
      <c r="I61" s="64"/>
      <c r="J61" s="64"/>
      <c r="K61" s="64"/>
      <c r="L61" s="28"/>
      <c r="M61" s="67"/>
      <c r="N61" s="64"/>
      <c r="O61" s="64"/>
    </row>
    <row r="62" spans="1:15" s="29" customFormat="1" ht="18.95" customHeight="1" x14ac:dyDescent="0.25">
      <c r="A62" s="77"/>
      <c r="B62" s="74"/>
      <c r="C62" s="16" t="s">
        <v>51</v>
      </c>
      <c r="D62" s="75" t="s">
        <v>53</v>
      </c>
      <c r="E62" s="75"/>
      <c r="F62" s="75"/>
      <c r="G62" s="117"/>
      <c r="H62" s="84"/>
      <c r="I62" s="64"/>
      <c r="J62" s="64"/>
      <c r="K62" s="64"/>
      <c r="L62" s="28"/>
      <c r="M62" s="67"/>
      <c r="N62" s="64"/>
      <c r="O62" s="64"/>
    </row>
    <row r="63" spans="1:15" s="29" customFormat="1" ht="18.95" customHeight="1" x14ac:dyDescent="0.25">
      <c r="A63" s="77"/>
      <c r="B63" s="74"/>
      <c r="C63" s="16" t="s">
        <v>22</v>
      </c>
      <c r="D63" s="75" t="s">
        <v>54</v>
      </c>
      <c r="E63" s="75"/>
      <c r="F63" s="75"/>
      <c r="G63" s="117"/>
      <c r="H63" s="84"/>
      <c r="I63" s="64"/>
      <c r="J63" s="64"/>
      <c r="K63" s="64"/>
      <c r="L63" s="28"/>
      <c r="M63" s="67"/>
      <c r="N63" s="64"/>
      <c r="O63" s="64"/>
    </row>
    <row r="64" spans="1:15" s="29" customFormat="1" ht="18.95" customHeight="1" x14ac:dyDescent="0.25">
      <c r="A64" s="77"/>
      <c r="B64" s="74"/>
      <c r="C64" s="16" t="s">
        <v>23</v>
      </c>
      <c r="D64" s="75" t="s">
        <v>24</v>
      </c>
      <c r="E64" s="75"/>
      <c r="F64" s="75"/>
      <c r="G64" s="117"/>
      <c r="H64" s="84"/>
      <c r="I64" s="64"/>
      <c r="J64" s="64"/>
      <c r="K64" s="64"/>
      <c r="L64" s="28"/>
      <c r="M64" s="67"/>
      <c r="N64" s="64"/>
      <c r="O64" s="64"/>
    </row>
    <row r="65" spans="1:15" s="29" customFormat="1" ht="18.95" customHeight="1" x14ac:dyDescent="0.25">
      <c r="A65" s="77"/>
      <c r="B65" s="74"/>
      <c r="C65" s="16" t="s">
        <v>25</v>
      </c>
      <c r="D65" s="75" t="s">
        <v>26</v>
      </c>
      <c r="E65" s="75"/>
      <c r="F65" s="75"/>
      <c r="G65" s="117"/>
      <c r="H65" s="84"/>
      <c r="I65" s="64"/>
      <c r="J65" s="64"/>
      <c r="K65" s="64"/>
      <c r="L65" s="28"/>
      <c r="M65" s="67"/>
      <c r="N65" s="64"/>
      <c r="O65" s="64"/>
    </row>
    <row r="66" spans="1:15" s="29" customFormat="1" ht="18.95" customHeight="1" x14ac:dyDescent="0.25">
      <c r="A66" s="77"/>
      <c r="B66" s="74"/>
      <c r="C66" s="16" t="s">
        <v>27</v>
      </c>
      <c r="D66" s="80" t="s">
        <v>28</v>
      </c>
      <c r="E66" s="75"/>
      <c r="F66" s="75"/>
      <c r="G66" s="117"/>
      <c r="H66" s="84"/>
      <c r="I66" s="64"/>
      <c r="J66" s="64"/>
      <c r="K66" s="64"/>
      <c r="L66" s="28"/>
      <c r="M66" s="67"/>
      <c r="N66" s="64"/>
      <c r="O66" s="64"/>
    </row>
    <row r="67" spans="1:15" s="29" customFormat="1" ht="36.75" customHeight="1" x14ac:dyDescent="0.25">
      <c r="A67" s="78"/>
      <c r="B67" s="74"/>
      <c r="C67" s="16" t="s">
        <v>29</v>
      </c>
      <c r="D67" s="89" t="s">
        <v>30</v>
      </c>
      <c r="E67" s="89"/>
      <c r="F67" s="89"/>
      <c r="G67" s="118"/>
      <c r="H67" s="85"/>
      <c r="I67" s="65"/>
      <c r="J67" s="65"/>
      <c r="K67" s="65"/>
      <c r="L67" s="28"/>
      <c r="M67" s="68"/>
      <c r="N67" s="65"/>
      <c r="O67" s="65"/>
    </row>
    <row r="68" spans="1:15" s="19" customFormat="1" ht="12" customHeight="1" x14ac:dyDescent="0.25">
      <c r="B68" s="20"/>
      <c r="C68" s="21"/>
      <c r="D68" s="22"/>
      <c r="E68" s="22"/>
      <c r="F68" s="22"/>
      <c r="G68" s="23"/>
      <c r="H68" s="24"/>
      <c r="I68" s="25"/>
      <c r="J68" s="25"/>
      <c r="K68" s="25"/>
      <c r="L68" s="28"/>
      <c r="M68" s="28"/>
      <c r="N68" s="27"/>
      <c r="O68" s="28"/>
    </row>
    <row r="69" spans="1:15" s="29" customFormat="1" ht="18.95" customHeight="1" x14ac:dyDescent="0.25">
      <c r="A69" s="86" t="s">
        <v>44</v>
      </c>
      <c r="B69" s="74">
        <v>6</v>
      </c>
      <c r="C69" s="16" t="s">
        <v>16</v>
      </c>
      <c r="D69" s="79" t="s">
        <v>17</v>
      </c>
      <c r="E69" s="80"/>
      <c r="F69" s="80"/>
      <c r="G69" s="81" t="s">
        <v>57</v>
      </c>
      <c r="H69" s="116">
        <v>1</v>
      </c>
      <c r="I69" s="63">
        <v>0</v>
      </c>
      <c r="J69" s="63">
        <v>0</v>
      </c>
      <c r="K69" s="63">
        <f>SUM(4.3*I69+J69)</f>
        <v>0</v>
      </c>
      <c r="L69" s="28"/>
      <c r="M69" s="66">
        <v>0</v>
      </c>
      <c r="N69" s="63">
        <v>0</v>
      </c>
      <c r="O69" s="63">
        <f>SUM(4.3*M69+N69)</f>
        <v>0</v>
      </c>
    </row>
    <row r="70" spans="1:15" s="29" customFormat="1" ht="18.95" customHeight="1" x14ac:dyDescent="0.25">
      <c r="A70" s="87"/>
      <c r="B70" s="74"/>
      <c r="C70" s="16" t="s">
        <v>18</v>
      </c>
      <c r="D70" s="75" t="s">
        <v>19</v>
      </c>
      <c r="E70" s="75"/>
      <c r="F70" s="75"/>
      <c r="G70" s="82"/>
      <c r="H70" s="116"/>
      <c r="I70" s="64"/>
      <c r="J70" s="64"/>
      <c r="K70" s="64"/>
      <c r="L70" s="28"/>
      <c r="M70" s="67"/>
      <c r="N70" s="64"/>
      <c r="O70" s="64"/>
    </row>
    <row r="71" spans="1:15" s="29" customFormat="1" ht="18.95" customHeight="1" x14ac:dyDescent="0.25">
      <c r="A71" s="87"/>
      <c r="B71" s="74"/>
      <c r="C71" s="52" t="s">
        <v>46</v>
      </c>
      <c r="D71" s="109" t="s">
        <v>55</v>
      </c>
      <c r="E71" s="110"/>
      <c r="F71" s="111"/>
      <c r="G71" s="82"/>
      <c r="H71" s="116"/>
      <c r="I71" s="64"/>
      <c r="J71" s="64"/>
      <c r="K71" s="64"/>
      <c r="L71" s="28"/>
      <c r="M71" s="67"/>
      <c r="N71" s="64"/>
      <c r="O71" s="64"/>
    </row>
    <row r="72" spans="1:15" s="29" customFormat="1" ht="18.95" customHeight="1" x14ac:dyDescent="0.25">
      <c r="A72" s="87"/>
      <c r="B72" s="74"/>
      <c r="C72" s="16" t="s">
        <v>52</v>
      </c>
      <c r="D72" s="75" t="s">
        <v>20</v>
      </c>
      <c r="E72" s="75"/>
      <c r="F72" s="75"/>
      <c r="G72" s="82"/>
      <c r="H72" s="116"/>
      <c r="I72" s="64"/>
      <c r="J72" s="64"/>
      <c r="K72" s="64"/>
      <c r="L72" s="28"/>
      <c r="M72" s="67"/>
      <c r="N72" s="64"/>
      <c r="O72" s="64"/>
    </row>
    <row r="73" spans="1:15" s="29" customFormat="1" ht="18.95" customHeight="1" x14ac:dyDescent="0.25">
      <c r="A73" s="87"/>
      <c r="B73" s="74"/>
      <c r="C73" s="16" t="s">
        <v>51</v>
      </c>
      <c r="D73" s="75" t="s">
        <v>53</v>
      </c>
      <c r="E73" s="75"/>
      <c r="F73" s="75"/>
      <c r="G73" s="82"/>
      <c r="H73" s="116"/>
      <c r="I73" s="64"/>
      <c r="J73" s="64"/>
      <c r="K73" s="64"/>
      <c r="L73" s="28"/>
      <c r="M73" s="67"/>
      <c r="N73" s="64"/>
      <c r="O73" s="64"/>
    </row>
    <row r="74" spans="1:15" s="29" customFormat="1" ht="18.95" customHeight="1" x14ac:dyDescent="0.25">
      <c r="A74" s="87"/>
      <c r="B74" s="74"/>
      <c r="C74" s="16" t="s">
        <v>22</v>
      </c>
      <c r="D74" s="75" t="s">
        <v>54</v>
      </c>
      <c r="E74" s="75"/>
      <c r="F74" s="75"/>
      <c r="G74" s="82"/>
      <c r="H74" s="116"/>
      <c r="I74" s="64"/>
      <c r="J74" s="64"/>
      <c r="K74" s="64"/>
      <c r="L74" s="28"/>
      <c r="M74" s="67"/>
      <c r="N74" s="64"/>
      <c r="O74" s="64"/>
    </row>
    <row r="75" spans="1:15" s="29" customFormat="1" ht="18.95" customHeight="1" x14ac:dyDescent="0.25">
      <c r="A75" s="87"/>
      <c r="B75" s="74"/>
      <c r="C75" s="16" t="s">
        <v>23</v>
      </c>
      <c r="D75" s="75" t="s">
        <v>24</v>
      </c>
      <c r="E75" s="75"/>
      <c r="F75" s="75"/>
      <c r="G75" s="82"/>
      <c r="H75" s="116"/>
      <c r="I75" s="64"/>
      <c r="J75" s="64"/>
      <c r="K75" s="64"/>
      <c r="L75" s="28"/>
      <c r="M75" s="67"/>
      <c r="N75" s="64"/>
      <c r="O75" s="64"/>
    </row>
    <row r="76" spans="1:15" s="29" customFormat="1" ht="18.95" customHeight="1" x14ac:dyDescent="0.25">
      <c r="A76" s="87"/>
      <c r="B76" s="74"/>
      <c r="C76" s="16" t="s">
        <v>25</v>
      </c>
      <c r="D76" s="75" t="s">
        <v>26</v>
      </c>
      <c r="E76" s="75"/>
      <c r="F76" s="75"/>
      <c r="G76" s="82"/>
      <c r="H76" s="116"/>
      <c r="I76" s="64"/>
      <c r="J76" s="64"/>
      <c r="K76" s="64"/>
      <c r="L76" s="28"/>
      <c r="M76" s="67"/>
      <c r="N76" s="64"/>
      <c r="O76" s="64"/>
    </row>
    <row r="77" spans="1:15" s="29" customFormat="1" ht="18.95" customHeight="1" x14ac:dyDescent="0.25">
      <c r="A77" s="87"/>
      <c r="B77" s="74"/>
      <c r="C77" s="16" t="s">
        <v>27</v>
      </c>
      <c r="D77" s="80" t="s">
        <v>28</v>
      </c>
      <c r="E77" s="80"/>
      <c r="F77" s="80"/>
      <c r="G77" s="82"/>
      <c r="H77" s="116"/>
      <c r="I77" s="64"/>
      <c r="J77" s="64"/>
      <c r="K77" s="64"/>
      <c r="L77" s="28"/>
      <c r="M77" s="67"/>
      <c r="N77" s="64"/>
      <c r="O77" s="64"/>
    </row>
    <row r="78" spans="1:15" s="29" customFormat="1" ht="30.75" customHeight="1" x14ac:dyDescent="0.25">
      <c r="A78" s="88"/>
      <c r="B78" s="74"/>
      <c r="C78" s="16" t="s">
        <v>29</v>
      </c>
      <c r="D78" s="89" t="s">
        <v>30</v>
      </c>
      <c r="E78" s="89"/>
      <c r="F78" s="89"/>
      <c r="G78" s="82"/>
      <c r="H78" s="116"/>
      <c r="I78" s="65"/>
      <c r="J78" s="65"/>
      <c r="K78" s="65"/>
      <c r="L78" s="28"/>
      <c r="M78" s="68"/>
      <c r="N78" s="65"/>
      <c r="O78" s="65"/>
    </row>
    <row r="79" spans="1:15" s="19" customFormat="1" ht="12" customHeight="1" x14ac:dyDescent="0.25">
      <c r="B79" s="20"/>
      <c r="C79" s="21"/>
      <c r="D79" s="22"/>
      <c r="E79" s="22"/>
      <c r="F79" s="22"/>
      <c r="G79" s="23"/>
      <c r="H79" s="24"/>
      <c r="I79" s="25"/>
      <c r="J79" s="25"/>
      <c r="K79" s="25"/>
      <c r="L79" s="28"/>
      <c r="M79" s="28"/>
      <c r="N79" s="27"/>
      <c r="O79" s="28"/>
    </row>
    <row r="80" spans="1:15" s="29" customFormat="1" ht="18.95" customHeight="1" x14ac:dyDescent="0.25">
      <c r="A80" s="86" t="s">
        <v>33</v>
      </c>
      <c r="B80" s="74">
        <v>7</v>
      </c>
      <c r="C80" s="16" t="s">
        <v>16</v>
      </c>
      <c r="D80" s="79" t="s">
        <v>17</v>
      </c>
      <c r="E80" s="80"/>
      <c r="F80" s="80"/>
      <c r="G80" s="81" t="s">
        <v>66</v>
      </c>
      <c r="H80" s="116">
        <v>1</v>
      </c>
      <c r="I80" s="63">
        <v>0</v>
      </c>
      <c r="J80" s="63">
        <v>0</v>
      </c>
      <c r="K80" s="63">
        <f>SUM(1.9*I80+J80)</f>
        <v>0</v>
      </c>
      <c r="L80" s="28"/>
      <c r="M80" s="66">
        <v>0</v>
      </c>
      <c r="N80" s="63">
        <v>0</v>
      </c>
      <c r="O80" s="63">
        <f>SUM(1.9*M80+N80)</f>
        <v>0</v>
      </c>
    </row>
    <row r="81" spans="1:15" s="29" customFormat="1" ht="18.95" customHeight="1" x14ac:dyDescent="0.25">
      <c r="A81" s="87"/>
      <c r="B81" s="74"/>
      <c r="C81" s="16" t="s">
        <v>18</v>
      </c>
      <c r="D81" s="75" t="s">
        <v>19</v>
      </c>
      <c r="E81" s="75"/>
      <c r="F81" s="75"/>
      <c r="G81" s="82"/>
      <c r="H81" s="116"/>
      <c r="I81" s="64"/>
      <c r="J81" s="64"/>
      <c r="K81" s="64"/>
      <c r="L81" s="28"/>
      <c r="M81" s="67"/>
      <c r="N81" s="64"/>
      <c r="O81" s="64"/>
    </row>
    <row r="82" spans="1:15" s="29" customFormat="1" ht="18.95" customHeight="1" x14ac:dyDescent="0.25">
      <c r="A82" s="87"/>
      <c r="B82" s="74"/>
      <c r="C82" s="107" t="s">
        <v>46</v>
      </c>
      <c r="D82" s="109" t="s">
        <v>58</v>
      </c>
      <c r="E82" s="110"/>
      <c r="F82" s="111"/>
      <c r="G82" s="82"/>
      <c r="H82" s="116"/>
      <c r="I82" s="64"/>
      <c r="J82" s="64"/>
      <c r="K82" s="64"/>
      <c r="L82" s="28"/>
      <c r="M82" s="67"/>
      <c r="N82" s="64"/>
      <c r="O82" s="64"/>
    </row>
    <row r="83" spans="1:15" s="29" customFormat="1" ht="18.95" customHeight="1" x14ac:dyDescent="0.25">
      <c r="A83" s="87"/>
      <c r="B83" s="74"/>
      <c r="C83" s="108"/>
      <c r="D83" s="75" t="s">
        <v>48</v>
      </c>
      <c r="E83" s="75"/>
      <c r="F83" s="75"/>
      <c r="G83" s="82"/>
      <c r="H83" s="116"/>
      <c r="I83" s="64"/>
      <c r="J83" s="64"/>
      <c r="K83" s="64"/>
      <c r="L83" s="28"/>
      <c r="M83" s="67"/>
      <c r="N83" s="64"/>
      <c r="O83" s="64"/>
    </row>
    <row r="84" spans="1:15" s="29" customFormat="1" ht="18.95" customHeight="1" x14ac:dyDescent="0.25">
      <c r="A84" s="87"/>
      <c r="B84" s="74"/>
      <c r="C84" s="16" t="s">
        <v>52</v>
      </c>
      <c r="D84" s="75" t="s">
        <v>20</v>
      </c>
      <c r="E84" s="75"/>
      <c r="F84" s="75"/>
      <c r="G84" s="82"/>
      <c r="H84" s="116"/>
      <c r="I84" s="64"/>
      <c r="J84" s="64"/>
      <c r="K84" s="64"/>
      <c r="L84" s="28"/>
      <c r="M84" s="67"/>
      <c r="N84" s="64"/>
      <c r="O84" s="64"/>
    </row>
    <row r="85" spans="1:15" s="29" customFormat="1" ht="18.95" customHeight="1" x14ac:dyDescent="0.25">
      <c r="A85" s="87"/>
      <c r="B85" s="74"/>
      <c r="C85" s="16" t="s">
        <v>51</v>
      </c>
      <c r="D85" s="75" t="s">
        <v>59</v>
      </c>
      <c r="E85" s="75"/>
      <c r="F85" s="75"/>
      <c r="G85" s="82"/>
      <c r="H85" s="116"/>
      <c r="I85" s="64"/>
      <c r="J85" s="64"/>
      <c r="K85" s="64"/>
      <c r="L85" s="28"/>
      <c r="M85" s="67"/>
      <c r="N85" s="64"/>
      <c r="O85" s="64"/>
    </row>
    <row r="86" spans="1:15" s="29" customFormat="1" ht="18.95" customHeight="1" x14ac:dyDescent="0.25">
      <c r="A86" s="87"/>
      <c r="B86" s="74"/>
      <c r="C86" s="16" t="s">
        <v>22</v>
      </c>
      <c r="D86" s="75" t="s">
        <v>54</v>
      </c>
      <c r="E86" s="75"/>
      <c r="F86" s="75"/>
      <c r="G86" s="82"/>
      <c r="H86" s="116"/>
      <c r="I86" s="64"/>
      <c r="J86" s="64"/>
      <c r="K86" s="64"/>
      <c r="L86" s="28"/>
      <c r="M86" s="67"/>
      <c r="N86" s="64"/>
      <c r="O86" s="64"/>
    </row>
    <row r="87" spans="1:15" s="29" customFormat="1" ht="18.95" customHeight="1" x14ac:dyDescent="0.25">
      <c r="A87" s="87"/>
      <c r="B87" s="74"/>
      <c r="C87" s="16" t="s">
        <v>23</v>
      </c>
      <c r="D87" s="75" t="s">
        <v>24</v>
      </c>
      <c r="E87" s="75"/>
      <c r="F87" s="75"/>
      <c r="G87" s="82"/>
      <c r="H87" s="116"/>
      <c r="I87" s="64"/>
      <c r="J87" s="64"/>
      <c r="K87" s="64"/>
      <c r="L87" s="28"/>
      <c r="M87" s="67"/>
      <c r="N87" s="64"/>
      <c r="O87" s="64"/>
    </row>
    <row r="88" spans="1:15" s="29" customFormat="1" ht="18.95" customHeight="1" x14ac:dyDescent="0.25">
      <c r="A88" s="87"/>
      <c r="B88" s="74"/>
      <c r="C88" s="16" t="s">
        <v>25</v>
      </c>
      <c r="D88" s="75" t="s">
        <v>26</v>
      </c>
      <c r="E88" s="75"/>
      <c r="F88" s="75"/>
      <c r="G88" s="82"/>
      <c r="H88" s="116"/>
      <c r="I88" s="64"/>
      <c r="J88" s="64"/>
      <c r="K88" s="64"/>
      <c r="L88" s="28"/>
      <c r="M88" s="67"/>
      <c r="N88" s="64"/>
      <c r="O88" s="64"/>
    </row>
    <row r="89" spans="1:15" s="29" customFormat="1" ht="18.95" customHeight="1" x14ac:dyDescent="0.25">
      <c r="A89" s="87"/>
      <c r="B89" s="74"/>
      <c r="C89" s="16" t="s">
        <v>27</v>
      </c>
      <c r="D89" s="80" t="s">
        <v>28</v>
      </c>
      <c r="E89" s="80"/>
      <c r="F89" s="80"/>
      <c r="G89" s="82"/>
      <c r="H89" s="116"/>
      <c r="I89" s="64"/>
      <c r="J89" s="64"/>
      <c r="K89" s="64"/>
      <c r="L89" s="28"/>
      <c r="M89" s="67"/>
      <c r="N89" s="64"/>
      <c r="O89" s="64"/>
    </row>
    <row r="90" spans="1:15" s="29" customFormat="1" ht="36.75" customHeight="1" x14ac:dyDescent="0.25">
      <c r="A90" s="88"/>
      <c r="B90" s="74"/>
      <c r="C90" s="16" t="s">
        <v>29</v>
      </c>
      <c r="D90" s="89" t="s">
        <v>30</v>
      </c>
      <c r="E90" s="89"/>
      <c r="F90" s="89"/>
      <c r="G90" s="82"/>
      <c r="H90" s="116"/>
      <c r="I90" s="65"/>
      <c r="J90" s="65"/>
      <c r="K90" s="65"/>
      <c r="L90" s="28"/>
      <c r="M90" s="68"/>
      <c r="N90" s="65"/>
      <c r="O90" s="65"/>
    </row>
    <row r="91" spans="1:15" s="19" customFormat="1" ht="12" customHeight="1" thickBot="1" x14ac:dyDescent="0.3">
      <c r="A91" s="30"/>
      <c r="B91" s="31"/>
      <c r="C91" s="32"/>
      <c r="D91" s="33"/>
      <c r="E91" s="33"/>
      <c r="F91" s="33"/>
      <c r="G91" s="23"/>
      <c r="H91" s="34"/>
      <c r="I91" s="25"/>
      <c r="J91" s="26"/>
      <c r="K91" s="35"/>
      <c r="L91" s="17"/>
      <c r="M91" s="17"/>
      <c r="N91" s="27"/>
      <c r="O91" s="36"/>
    </row>
    <row r="92" spans="1:15" ht="24" customHeight="1" thickBot="1" x14ac:dyDescent="0.3">
      <c r="B92" s="120" t="s">
        <v>45</v>
      </c>
      <c r="C92" s="121"/>
      <c r="D92" s="121"/>
      <c r="E92" s="121"/>
      <c r="F92" s="121"/>
      <c r="G92" s="37"/>
      <c r="H92" s="37"/>
      <c r="I92" s="37"/>
      <c r="J92" s="38" t="s">
        <v>34</v>
      </c>
      <c r="K92" s="39">
        <f>SUM(K10:K90)</f>
        <v>0</v>
      </c>
      <c r="L92" s="37"/>
      <c r="M92" s="37"/>
      <c r="N92" s="38" t="s">
        <v>35</v>
      </c>
      <c r="O92" s="39">
        <f>SUM(O10:O90)</f>
        <v>0</v>
      </c>
    </row>
    <row r="93" spans="1:15" ht="21" customHeight="1" x14ac:dyDescent="0.25">
      <c r="B93" s="40"/>
      <c r="C93" s="40"/>
      <c r="D93" s="40"/>
      <c r="E93" s="40"/>
      <c r="F93" s="40"/>
      <c r="G93" s="40"/>
      <c r="H93" s="40"/>
      <c r="I93" s="41"/>
      <c r="J93" s="41"/>
      <c r="K93" s="42"/>
      <c r="L93" s="5"/>
      <c r="M93" s="2"/>
      <c r="N93" s="43"/>
      <c r="O93" s="5"/>
    </row>
    <row r="94" spans="1:15" ht="21" customHeight="1" x14ac:dyDescent="0.25">
      <c r="B94" s="55"/>
      <c r="C94" s="55"/>
      <c r="D94" s="55"/>
      <c r="E94" s="55"/>
      <c r="F94" s="55"/>
      <c r="G94" s="55"/>
      <c r="H94" s="55"/>
      <c r="I94" s="41"/>
      <c r="J94" s="41"/>
      <c r="K94" s="42"/>
      <c r="L94" s="5"/>
      <c r="M94" s="2"/>
      <c r="N94" s="43"/>
      <c r="O94" s="5"/>
    </row>
    <row r="95" spans="1:15" ht="50.25" customHeight="1" x14ac:dyDescent="0.25">
      <c r="B95" s="119" t="s">
        <v>71</v>
      </c>
      <c r="C95" s="119"/>
      <c r="D95" s="119"/>
      <c r="E95" s="119"/>
      <c r="F95" s="119"/>
      <c r="G95" s="119"/>
      <c r="H95" s="119"/>
      <c r="I95" s="44" t="s">
        <v>36</v>
      </c>
      <c r="J95" s="54">
        <v>0</v>
      </c>
      <c r="K95" s="44"/>
      <c r="L95" s="5"/>
      <c r="M95" s="45"/>
      <c r="N95" s="46"/>
      <c r="O95" s="46"/>
    </row>
    <row r="96" spans="1:15" ht="18.75" customHeight="1" x14ac:dyDescent="0.2">
      <c r="B96" s="47"/>
      <c r="C96" s="47"/>
      <c r="D96" s="47"/>
      <c r="E96" s="47"/>
      <c r="F96" s="47"/>
      <c r="G96" s="47"/>
      <c r="H96" s="47"/>
      <c r="I96" s="48"/>
      <c r="J96" s="48"/>
      <c r="K96" s="44"/>
      <c r="L96" s="5"/>
      <c r="M96" s="45"/>
      <c r="N96" s="46"/>
      <c r="O96" s="46"/>
    </row>
    <row r="97" spans="2:15" ht="49.5" customHeight="1" x14ac:dyDescent="0.25">
      <c r="B97" s="119" t="s">
        <v>72</v>
      </c>
      <c r="C97" s="119"/>
      <c r="D97" s="119"/>
      <c r="E97" s="119"/>
      <c r="F97" s="119"/>
      <c r="G97" s="119"/>
      <c r="H97" s="119"/>
      <c r="I97" s="44" t="s">
        <v>37</v>
      </c>
      <c r="J97" s="62">
        <v>0</v>
      </c>
      <c r="K97" s="44"/>
      <c r="L97" s="5"/>
      <c r="M97" s="45"/>
      <c r="N97" s="46"/>
      <c r="O97" s="46"/>
    </row>
    <row r="98" spans="2:15" ht="18.75" customHeight="1" x14ac:dyDescent="0.2">
      <c r="B98" s="47"/>
      <c r="C98" s="47"/>
      <c r="D98" s="47"/>
      <c r="E98" s="47"/>
      <c r="F98" s="47"/>
      <c r="G98" s="47"/>
      <c r="H98" s="47"/>
      <c r="I98" s="48"/>
      <c r="J98" s="48"/>
      <c r="K98" s="44"/>
      <c r="L98" s="5"/>
      <c r="M98" s="45"/>
      <c r="N98" s="46"/>
      <c r="O98" s="46"/>
    </row>
    <row r="99" spans="2:15" ht="60.75" customHeight="1" x14ac:dyDescent="0.25">
      <c r="B99" s="119" t="s">
        <v>38</v>
      </c>
      <c r="C99" s="119"/>
      <c r="D99" s="119"/>
      <c r="E99" s="119"/>
      <c r="F99" s="119"/>
      <c r="G99" s="119"/>
      <c r="H99" s="119"/>
      <c r="I99" s="44" t="s">
        <v>39</v>
      </c>
      <c r="J99" s="122"/>
      <c r="K99" s="123"/>
      <c r="L99" s="5"/>
      <c r="M99" s="44"/>
      <c r="N99" s="44"/>
      <c r="O99" s="46"/>
    </row>
    <row r="100" spans="2:15" x14ac:dyDescent="0.25">
      <c r="L100" s="1"/>
    </row>
    <row r="101" spans="2:15" x14ac:dyDescent="0.25">
      <c r="L101" s="1"/>
    </row>
    <row r="102" spans="2:15" x14ac:dyDescent="0.25">
      <c r="L102" s="1"/>
    </row>
    <row r="103" spans="2:15" x14ac:dyDescent="0.25">
      <c r="L103" s="1"/>
    </row>
    <row r="104" spans="2:15" x14ac:dyDescent="0.25">
      <c r="L104" s="1"/>
    </row>
    <row r="105" spans="2:15" x14ac:dyDescent="0.25">
      <c r="L105" s="1"/>
    </row>
    <row r="106" spans="2:15" x14ac:dyDescent="0.25">
      <c r="L106" s="1"/>
    </row>
    <row r="107" spans="2:15" x14ac:dyDescent="0.25">
      <c r="L107" s="1"/>
    </row>
    <row r="108" spans="2:15" x14ac:dyDescent="0.25">
      <c r="L108" s="1"/>
    </row>
    <row r="109" spans="2:15" x14ac:dyDescent="0.25">
      <c r="L109" s="1"/>
    </row>
    <row r="110" spans="2:15" x14ac:dyDescent="0.25">
      <c r="L110" s="1"/>
    </row>
    <row r="111" spans="2:15" x14ac:dyDescent="0.25">
      <c r="L111" s="1"/>
    </row>
    <row r="112" spans="2:15" x14ac:dyDescent="0.25">
      <c r="L112" s="1"/>
    </row>
    <row r="113" spans="12:12" x14ac:dyDescent="0.25">
      <c r="L113" s="1"/>
    </row>
  </sheetData>
  <mergeCells count="165">
    <mergeCell ref="A80:A90"/>
    <mergeCell ref="B80:B90"/>
    <mergeCell ref="D80:F80"/>
    <mergeCell ref="G80:G90"/>
    <mergeCell ref="H80:H90"/>
    <mergeCell ref="D81:F81"/>
    <mergeCell ref="D82:F82"/>
    <mergeCell ref="D83:F83"/>
    <mergeCell ref="B92:F92"/>
    <mergeCell ref="C82:C83"/>
    <mergeCell ref="B95:H95"/>
    <mergeCell ref="B97:H97"/>
    <mergeCell ref="B99:H99"/>
    <mergeCell ref="D85:F85"/>
    <mergeCell ref="D86:F86"/>
    <mergeCell ref="D87:F87"/>
    <mergeCell ref="D88:F88"/>
    <mergeCell ref="D89:F89"/>
    <mergeCell ref="D90:F90"/>
    <mergeCell ref="C47:C48"/>
    <mergeCell ref="C59:C60"/>
    <mergeCell ref="D59:F59"/>
    <mergeCell ref="D84:F84"/>
    <mergeCell ref="H69:H78"/>
    <mergeCell ref="D71:F71"/>
    <mergeCell ref="D57:F57"/>
    <mergeCell ref="H57:H67"/>
    <mergeCell ref="D58:F58"/>
    <mergeCell ref="D60:F60"/>
    <mergeCell ref="D61:F61"/>
    <mergeCell ref="D62:F62"/>
    <mergeCell ref="D65:F65"/>
    <mergeCell ref="G57:G67"/>
    <mergeCell ref="D69:F69"/>
    <mergeCell ref="G69:G78"/>
    <mergeCell ref="D31:F31"/>
    <mergeCell ref="D46:F46"/>
    <mergeCell ref="D70:F70"/>
    <mergeCell ref="D72:F72"/>
    <mergeCell ref="D73:F73"/>
    <mergeCell ref="D74:F74"/>
    <mergeCell ref="D75:F75"/>
    <mergeCell ref="D76:F76"/>
    <mergeCell ref="D40:F40"/>
    <mergeCell ref="D41:F41"/>
    <mergeCell ref="D42:F42"/>
    <mergeCell ref="D43:F43"/>
    <mergeCell ref="B9:F9"/>
    <mergeCell ref="B7:B8"/>
    <mergeCell ref="C7:C8"/>
    <mergeCell ref="D7:F8"/>
    <mergeCell ref="G3:H3"/>
    <mergeCell ref="C12:C13"/>
    <mergeCell ref="D13:F13"/>
    <mergeCell ref="C24:C25"/>
    <mergeCell ref="D25:F25"/>
    <mergeCell ref="G7:G8"/>
    <mergeCell ref="H7:H8"/>
    <mergeCell ref="B22:B32"/>
    <mergeCell ref="G22:G32"/>
    <mergeCell ref="H22:H32"/>
    <mergeCell ref="D22:F22"/>
    <mergeCell ref="D23:F23"/>
    <mergeCell ref="D24:F24"/>
    <mergeCell ref="D26:F26"/>
    <mergeCell ref="D27:F27"/>
    <mergeCell ref="D28:F28"/>
    <mergeCell ref="D29:F29"/>
    <mergeCell ref="D30:F30"/>
    <mergeCell ref="D16:F16"/>
    <mergeCell ref="D17:F17"/>
    <mergeCell ref="A34:A43"/>
    <mergeCell ref="B34:B43"/>
    <mergeCell ref="D34:F34"/>
    <mergeCell ref="G34:G43"/>
    <mergeCell ref="H34:H43"/>
    <mergeCell ref="A10:A20"/>
    <mergeCell ref="B10:B20"/>
    <mergeCell ref="G10:G20"/>
    <mergeCell ref="H10:H20"/>
    <mergeCell ref="D20:F20"/>
    <mergeCell ref="D10:F10"/>
    <mergeCell ref="D11:F11"/>
    <mergeCell ref="D12:F12"/>
    <mergeCell ref="D14:F14"/>
    <mergeCell ref="D15:F15"/>
    <mergeCell ref="D32:F32"/>
    <mergeCell ref="D35:F35"/>
    <mergeCell ref="D36:F36"/>
    <mergeCell ref="D37:F37"/>
    <mergeCell ref="D38:F38"/>
    <mergeCell ref="D39:F39"/>
    <mergeCell ref="A22:A32"/>
    <mergeCell ref="D18:F18"/>
    <mergeCell ref="D19:F19"/>
    <mergeCell ref="B45:B55"/>
    <mergeCell ref="D63:F63"/>
    <mergeCell ref="D64:F64"/>
    <mergeCell ref="A57:A67"/>
    <mergeCell ref="B57:B67"/>
    <mergeCell ref="D45:F45"/>
    <mergeCell ref="G45:G55"/>
    <mergeCell ref="H45:H55"/>
    <mergeCell ref="A69:A78"/>
    <mergeCell ref="B69:B78"/>
    <mergeCell ref="D66:F66"/>
    <mergeCell ref="D67:F67"/>
    <mergeCell ref="A45:A55"/>
    <mergeCell ref="D48:F48"/>
    <mergeCell ref="D49:F49"/>
    <mergeCell ref="D50:F50"/>
    <mergeCell ref="D51:F51"/>
    <mergeCell ref="D52:F52"/>
    <mergeCell ref="D53:F53"/>
    <mergeCell ref="D54:F54"/>
    <mergeCell ref="D55:F55"/>
    <mergeCell ref="D47:F47"/>
    <mergeCell ref="D77:F77"/>
    <mergeCell ref="D78:F78"/>
    <mergeCell ref="I7:K7"/>
    <mergeCell ref="M7:O7"/>
    <mergeCell ref="I10:I20"/>
    <mergeCell ref="J10:J20"/>
    <mergeCell ref="K10:K20"/>
    <mergeCell ref="M10:M20"/>
    <mergeCell ref="N10:N20"/>
    <mergeCell ref="O10:O20"/>
    <mergeCell ref="I5:J5"/>
    <mergeCell ref="K5:O5"/>
    <mergeCell ref="I45:I55"/>
    <mergeCell ref="J45:J55"/>
    <mergeCell ref="K45:K55"/>
    <mergeCell ref="M45:M55"/>
    <mergeCell ref="N45:N55"/>
    <mergeCell ref="O45:O55"/>
    <mergeCell ref="I22:I32"/>
    <mergeCell ref="J22:J32"/>
    <mergeCell ref="K22:K32"/>
    <mergeCell ref="M22:M32"/>
    <mergeCell ref="N22:N32"/>
    <mergeCell ref="O22:O32"/>
    <mergeCell ref="I34:I43"/>
    <mergeCell ref="J34:J43"/>
    <mergeCell ref="K34:K43"/>
    <mergeCell ref="M34:M43"/>
    <mergeCell ref="N34:N43"/>
    <mergeCell ref="O34:O43"/>
    <mergeCell ref="I80:I90"/>
    <mergeCell ref="J80:J90"/>
    <mergeCell ref="K80:K90"/>
    <mergeCell ref="M80:M90"/>
    <mergeCell ref="N80:N90"/>
    <mergeCell ref="O80:O90"/>
    <mergeCell ref="M57:M67"/>
    <mergeCell ref="N57:N67"/>
    <mergeCell ref="O57:O67"/>
    <mergeCell ref="I69:I78"/>
    <mergeCell ref="J69:J78"/>
    <mergeCell ref="K69:K78"/>
    <mergeCell ref="M69:M78"/>
    <mergeCell ref="N69:N78"/>
    <mergeCell ref="O69:O78"/>
    <mergeCell ref="I57:I67"/>
    <mergeCell ref="J57:J67"/>
    <mergeCell ref="K57:K67"/>
  </mergeCells>
  <pageMargins left="0.7" right="0.7" top="0.5" bottom="0.5" header="0.3" footer="0.3"/>
  <pageSetup paperSize="3" scale="88" fitToHeight="0" orientation="landscape" r:id="rId1"/>
  <rowBreaks count="2" manualBreakCount="2">
    <brk id="33" min="1" max="14" man="1"/>
    <brk id="68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Rhinehart, Amy</dc:creator>
  <cp:lastModifiedBy>Rhinehart, Amy</cp:lastModifiedBy>
  <cp:lastPrinted>2025-03-12T13:24:03Z</cp:lastPrinted>
  <dcterms:created xsi:type="dcterms:W3CDTF">2022-06-09T11:39:37Z</dcterms:created>
  <dcterms:modified xsi:type="dcterms:W3CDTF">2025-03-13T12:13:32Z</dcterms:modified>
</cp:coreProperties>
</file>